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mil\Downloads\"/>
    </mc:Choice>
  </mc:AlternateContent>
  <xr:revisionPtr revIDLastSave="0" documentId="8_{E6864FA2-71D8-4BE0-A9C5-391E6B2E5531}" xr6:coauthVersionLast="47" xr6:coauthVersionMax="47" xr10:uidLastSave="{00000000-0000-0000-0000-000000000000}"/>
  <bookViews>
    <workbookView xWindow="-20610" yWindow="1245" windowWidth="20730" windowHeight="11040" xr2:uid="{00000000-000D-0000-FFFF-FFFF00000000}"/>
  </bookViews>
  <sheets>
    <sheet name="Configuração" sheetId="1" r:id="rId1"/>
    <sheet name="Despesas" sheetId="2" r:id="rId2"/>
    <sheet name="Renda" sheetId="3" r:id="rId3"/>
    <sheet name="Resumo" sheetId="4" r:id="rId4"/>
  </sheets>
  <definedNames>
    <definedName name="StartingBalance">Configuração!$C$13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4" l="1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D40" i="4"/>
  <c r="D39" i="4"/>
  <c r="D38" i="4"/>
  <c r="D37" i="4"/>
  <c r="D36" i="4"/>
  <c r="D35" i="4"/>
  <c r="D34" i="4"/>
  <c r="D33" i="4"/>
  <c r="C32" i="4"/>
  <c r="C31" i="4"/>
  <c r="C30" i="4"/>
  <c r="O24" i="4"/>
  <c r="N24" i="4"/>
  <c r="M24" i="4"/>
  <c r="L24" i="4"/>
  <c r="K24" i="4"/>
  <c r="J24" i="4"/>
  <c r="I24" i="4"/>
  <c r="H24" i="4"/>
  <c r="G24" i="4"/>
  <c r="F24" i="4"/>
  <c r="E24" i="4"/>
  <c r="O23" i="4"/>
  <c r="O25" i="4" s="1"/>
  <c r="N23" i="4"/>
  <c r="N25" i="4" s="1"/>
  <c r="M23" i="4"/>
  <c r="M25" i="4" s="1"/>
  <c r="L23" i="4"/>
  <c r="L25" i="4" s="1"/>
  <c r="K23" i="4"/>
  <c r="K25" i="4" s="1"/>
  <c r="J23" i="4"/>
  <c r="J25" i="4" s="1"/>
  <c r="I23" i="4"/>
  <c r="I25" i="4" s="1"/>
  <c r="H23" i="4"/>
  <c r="H25" i="4" s="1"/>
  <c r="G23" i="4"/>
  <c r="G25" i="4" s="1"/>
  <c r="F23" i="4"/>
  <c r="F25" i="4" s="1"/>
  <c r="E23" i="4"/>
  <c r="E25" i="4" s="1"/>
  <c r="Q17" i="3"/>
  <c r="P17" i="3"/>
  <c r="Q16" i="3"/>
  <c r="P16" i="3"/>
  <c r="Q15" i="3"/>
  <c r="P15" i="3"/>
  <c r="Q14" i="3"/>
  <c r="P14" i="3"/>
  <c r="Q13" i="3"/>
  <c r="P13" i="3"/>
  <c r="Q12" i="3"/>
  <c r="P12" i="3"/>
  <c r="O11" i="3"/>
  <c r="N11" i="3"/>
  <c r="M11" i="3"/>
  <c r="L11" i="3"/>
  <c r="K11" i="3"/>
  <c r="J11" i="3"/>
  <c r="I11" i="3"/>
  <c r="H11" i="3"/>
  <c r="G11" i="3"/>
  <c r="F11" i="3"/>
  <c r="E11" i="3"/>
  <c r="D11" i="3"/>
  <c r="P11" i="3" s="1"/>
  <c r="Q8" i="3"/>
  <c r="P8" i="3"/>
  <c r="Q7" i="3"/>
  <c r="P7" i="3"/>
  <c r="Q6" i="3"/>
  <c r="P6" i="3"/>
  <c r="Q5" i="3"/>
  <c r="P5" i="3"/>
  <c r="Q4" i="3"/>
  <c r="P4" i="3"/>
  <c r="O3" i="3"/>
  <c r="N3" i="3"/>
  <c r="M3" i="3"/>
  <c r="L3" i="3"/>
  <c r="K3" i="3"/>
  <c r="J3" i="3"/>
  <c r="I3" i="3"/>
  <c r="H3" i="3"/>
  <c r="G3" i="3"/>
  <c r="F3" i="3"/>
  <c r="E3" i="3"/>
  <c r="D3" i="3"/>
  <c r="P3" i="3" s="1"/>
  <c r="Q138" i="2"/>
  <c r="P138" i="2"/>
  <c r="Q137" i="2"/>
  <c r="P137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P136" i="2" s="1"/>
  <c r="Q133" i="2"/>
  <c r="P133" i="2"/>
  <c r="Q132" i="2"/>
  <c r="P132" i="2"/>
  <c r="Q131" i="2"/>
  <c r="P131" i="2"/>
  <c r="Q130" i="2"/>
  <c r="P130" i="2"/>
  <c r="Q129" i="2"/>
  <c r="P129" i="2"/>
  <c r="Q128" i="2"/>
  <c r="P128" i="2"/>
  <c r="Q127" i="2"/>
  <c r="P127" i="2"/>
  <c r="Q126" i="2"/>
  <c r="P126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P125" i="2" s="1"/>
  <c r="Q122" i="2"/>
  <c r="P122" i="2"/>
  <c r="Q121" i="2"/>
  <c r="P121" i="2"/>
  <c r="Q120" i="2"/>
  <c r="P120" i="2"/>
  <c r="Q119" i="2"/>
  <c r="P119" i="2"/>
  <c r="Q118" i="2"/>
  <c r="P118" i="2"/>
  <c r="Q117" i="2"/>
  <c r="P117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P116" i="2" s="1"/>
  <c r="Q113" i="2"/>
  <c r="P113" i="2"/>
  <c r="Q112" i="2"/>
  <c r="P112" i="2"/>
  <c r="Q111" i="2"/>
  <c r="P111" i="2"/>
  <c r="Q110" i="2"/>
  <c r="P110" i="2"/>
  <c r="Q109" i="2"/>
  <c r="P109" i="2"/>
  <c r="Q108" i="2"/>
  <c r="P108" i="2"/>
  <c r="Q107" i="2"/>
  <c r="P107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P106" i="2" s="1"/>
  <c r="Q103" i="2"/>
  <c r="P103" i="2"/>
  <c r="Q102" i="2"/>
  <c r="P102" i="2"/>
  <c r="Q101" i="2"/>
  <c r="P101" i="2"/>
  <c r="Q100" i="2"/>
  <c r="P100" i="2"/>
  <c r="Q99" i="2"/>
  <c r="P99" i="2"/>
  <c r="O98" i="2"/>
  <c r="N98" i="2"/>
  <c r="M98" i="2"/>
  <c r="L98" i="2"/>
  <c r="K98" i="2"/>
  <c r="J98" i="2"/>
  <c r="I98" i="2"/>
  <c r="H98" i="2"/>
  <c r="G98" i="2"/>
  <c r="F98" i="2"/>
  <c r="E98" i="2"/>
  <c r="D98" i="2"/>
  <c r="P98" i="2" s="1"/>
  <c r="Q95" i="2"/>
  <c r="P95" i="2"/>
  <c r="Q94" i="2"/>
  <c r="P94" i="2"/>
  <c r="Q93" i="2"/>
  <c r="P93" i="2"/>
  <c r="Q92" i="2"/>
  <c r="P92" i="2"/>
  <c r="Q91" i="2"/>
  <c r="P91" i="2"/>
  <c r="O90" i="2"/>
  <c r="N90" i="2"/>
  <c r="M90" i="2"/>
  <c r="L90" i="2"/>
  <c r="K90" i="2"/>
  <c r="J90" i="2"/>
  <c r="I90" i="2"/>
  <c r="H90" i="2"/>
  <c r="G90" i="2"/>
  <c r="F90" i="2"/>
  <c r="E90" i="2"/>
  <c r="D90" i="2"/>
  <c r="P90" i="2" s="1"/>
  <c r="Q87" i="2"/>
  <c r="P87" i="2"/>
  <c r="Q86" i="2"/>
  <c r="P86" i="2"/>
  <c r="Q85" i="2"/>
  <c r="P85" i="2"/>
  <c r="Q84" i="2"/>
  <c r="P84" i="2"/>
  <c r="Q83" i="2"/>
  <c r="P83" i="2"/>
  <c r="O82" i="2"/>
  <c r="N82" i="2"/>
  <c r="M82" i="2"/>
  <c r="L82" i="2"/>
  <c r="K82" i="2"/>
  <c r="J82" i="2"/>
  <c r="I82" i="2"/>
  <c r="H82" i="2"/>
  <c r="G82" i="2"/>
  <c r="F82" i="2"/>
  <c r="E82" i="2"/>
  <c r="D82" i="2"/>
  <c r="P82" i="2" s="1"/>
  <c r="Q79" i="2"/>
  <c r="P79" i="2"/>
  <c r="Q78" i="2"/>
  <c r="P78" i="2"/>
  <c r="Q77" i="2"/>
  <c r="P77" i="2"/>
  <c r="Q76" i="2"/>
  <c r="P76" i="2"/>
  <c r="Q75" i="2"/>
  <c r="P75" i="2"/>
  <c r="Q74" i="2"/>
  <c r="P74" i="2"/>
  <c r="Q73" i="2"/>
  <c r="P73" i="2"/>
  <c r="Q72" i="2"/>
  <c r="P72" i="2"/>
  <c r="Q71" i="2"/>
  <c r="P71" i="2"/>
  <c r="O70" i="2"/>
  <c r="N70" i="2"/>
  <c r="M70" i="2"/>
  <c r="L70" i="2"/>
  <c r="K70" i="2"/>
  <c r="J70" i="2"/>
  <c r="I70" i="2"/>
  <c r="H70" i="2"/>
  <c r="G70" i="2"/>
  <c r="F70" i="2"/>
  <c r="E70" i="2"/>
  <c r="D70" i="2"/>
  <c r="P70" i="2" s="1"/>
  <c r="Q67" i="2"/>
  <c r="P67" i="2"/>
  <c r="Q66" i="2"/>
  <c r="P66" i="2"/>
  <c r="Q65" i="2"/>
  <c r="P65" i="2"/>
  <c r="Q64" i="2"/>
  <c r="P64" i="2"/>
  <c r="Q63" i="2"/>
  <c r="P63" i="2"/>
  <c r="O62" i="2"/>
  <c r="N62" i="2"/>
  <c r="M62" i="2"/>
  <c r="L62" i="2"/>
  <c r="K62" i="2"/>
  <c r="J62" i="2"/>
  <c r="I62" i="2"/>
  <c r="H62" i="2"/>
  <c r="G62" i="2"/>
  <c r="F62" i="2"/>
  <c r="E62" i="2"/>
  <c r="D62" i="2"/>
  <c r="P62" i="2" s="1"/>
  <c r="Q59" i="2"/>
  <c r="P59" i="2"/>
  <c r="Q58" i="2"/>
  <c r="P58" i="2"/>
  <c r="Q57" i="2"/>
  <c r="P57" i="2"/>
  <c r="O56" i="2"/>
  <c r="N56" i="2"/>
  <c r="M56" i="2"/>
  <c r="L56" i="2"/>
  <c r="K56" i="2"/>
  <c r="J56" i="2"/>
  <c r="I56" i="2"/>
  <c r="H56" i="2"/>
  <c r="G56" i="2"/>
  <c r="F56" i="2"/>
  <c r="E56" i="2"/>
  <c r="D56" i="2"/>
  <c r="P56" i="2" s="1"/>
  <c r="Q53" i="2"/>
  <c r="P53" i="2"/>
  <c r="Q52" i="2"/>
  <c r="P52" i="2"/>
  <c r="Q51" i="2"/>
  <c r="P51" i="2"/>
  <c r="Q50" i="2"/>
  <c r="P50" i="2"/>
  <c r="Q49" i="2"/>
  <c r="P49" i="2"/>
  <c r="Q48" i="2"/>
  <c r="P48" i="2"/>
  <c r="Q47" i="2"/>
  <c r="P47" i="2"/>
  <c r="Q46" i="2"/>
  <c r="P46" i="2"/>
  <c r="O45" i="2"/>
  <c r="N45" i="2"/>
  <c r="M45" i="2"/>
  <c r="L45" i="2"/>
  <c r="K45" i="2"/>
  <c r="J45" i="2"/>
  <c r="I45" i="2"/>
  <c r="H45" i="2"/>
  <c r="G45" i="2"/>
  <c r="F45" i="2"/>
  <c r="E45" i="2"/>
  <c r="D45" i="2"/>
  <c r="P45" i="2" s="1"/>
  <c r="Q42" i="2"/>
  <c r="P42" i="2"/>
  <c r="Q41" i="2"/>
  <c r="P41" i="2"/>
  <c r="Q40" i="2"/>
  <c r="P40" i="2"/>
  <c r="Q39" i="2"/>
  <c r="P39" i="2"/>
  <c r="Q38" i="2"/>
  <c r="P38" i="2"/>
  <c r="Q37" i="2"/>
  <c r="P37" i="2"/>
  <c r="Q36" i="2"/>
  <c r="P36" i="2"/>
  <c r="Q35" i="2"/>
  <c r="P35" i="2"/>
  <c r="Q34" i="2"/>
  <c r="P34" i="2"/>
  <c r="Q33" i="2"/>
  <c r="P33" i="2"/>
  <c r="Q32" i="2"/>
  <c r="P32" i="2"/>
  <c r="Q31" i="2"/>
  <c r="P31" i="2"/>
  <c r="O30" i="2"/>
  <c r="N30" i="2"/>
  <c r="M30" i="2"/>
  <c r="L30" i="2"/>
  <c r="K30" i="2"/>
  <c r="J30" i="2"/>
  <c r="I30" i="2"/>
  <c r="H30" i="2"/>
  <c r="G30" i="2"/>
  <c r="F30" i="2"/>
  <c r="E30" i="2"/>
  <c r="D30" i="2"/>
  <c r="P30" i="2" s="1"/>
  <c r="Q27" i="2"/>
  <c r="P27" i="2"/>
  <c r="Q26" i="2"/>
  <c r="P26" i="2"/>
  <c r="Q25" i="2"/>
  <c r="P25" i="2"/>
  <c r="Q24" i="2"/>
  <c r="P24" i="2"/>
  <c r="O23" i="2"/>
  <c r="N23" i="2"/>
  <c r="M23" i="2"/>
  <c r="L23" i="2"/>
  <c r="K23" i="2"/>
  <c r="J23" i="2"/>
  <c r="I23" i="2"/>
  <c r="H23" i="2"/>
  <c r="G23" i="2"/>
  <c r="F23" i="2"/>
  <c r="E23" i="2"/>
  <c r="D23" i="2"/>
  <c r="P23" i="2" s="1"/>
  <c r="Q20" i="2"/>
  <c r="P20" i="2"/>
  <c r="Q19" i="2"/>
  <c r="P19" i="2"/>
  <c r="Q18" i="2"/>
  <c r="P18" i="2"/>
  <c r="Q17" i="2"/>
  <c r="P17" i="2"/>
  <c r="Q16" i="2"/>
  <c r="P16" i="2"/>
  <c r="Q15" i="2"/>
  <c r="P15" i="2"/>
  <c r="O14" i="2"/>
  <c r="N14" i="2"/>
  <c r="M14" i="2"/>
  <c r="L14" i="2"/>
  <c r="K14" i="2"/>
  <c r="J14" i="2"/>
  <c r="I14" i="2"/>
  <c r="H14" i="2"/>
  <c r="G14" i="2"/>
  <c r="F14" i="2"/>
  <c r="E14" i="2"/>
  <c r="D14" i="2"/>
  <c r="P14" i="2" s="1"/>
  <c r="Q11" i="2"/>
  <c r="P11" i="2"/>
  <c r="Q10" i="2"/>
  <c r="P10" i="2"/>
  <c r="Q9" i="2"/>
  <c r="P9" i="2"/>
  <c r="Q8" i="2"/>
  <c r="P8" i="2"/>
  <c r="Q7" i="2"/>
  <c r="P7" i="2"/>
  <c r="Q6" i="2"/>
  <c r="P6" i="2"/>
  <c r="Q5" i="2"/>
  <c r="P5" i="2"/>
  <c r="Q4" i="2"/>
  <c r="P4" i="2"/>
  <c r="O3" i="2"/>
  <c r="N3" i="2"/>
  <c r="M3" i="2"/>
  <c r="L3" i="2"/>
  <c r="K3" i="2"/>
  <c r="J3" i="2"/>
  <c r="I3" i="2"/>
  <c r="H3" i="2"/>
  <c r="G3" i="2"/>
  <c r="F3" i="2"/>
  <c r="E3" i="2"/>
  <c r="D3" i="2"/>
  <c r="P3" i="2" s="1"/>
  <c r="D58" i="4"/>
  <c r="D56" i="4"/>
  <c r="D54" i="4"/>
  <c r="D52" i="4"/>
  <c r="D50" i="4"/>
  <c r="D48" i="4"/>
  <c r="D46" i="4"/>
  <c r="D44" i="4"/>
  <c r="D31" i="4"/>
  <c r="D57" i="4"/>
  <c r="D55" i="4"/>
  <c r="D53" i="4"/>
  <c r="D51" i="4"/>
  <c r="D49" i="4"/>
  <c r="D47" i="4"/>
  <c r="D45" i="4"/>
  <c r="D32" i="4"/>
  <c r="D23" i="4" l="1"/>
  <c r="D24" i="4"/>
  <c r="P24" i="4" l="1"/>
  <c r="Q24" i="4"/>
  <c r="Q23" i="4"/>
  <c r="D25" i="4"/>
  <c r="P23" i="4"/>
  <c r="D26" i="4"/>
  <c r="E26" i="4" s="1"/>
  <c r="F26" i="4" s="1"/>
  <c r="G26" i="4" s="1"/>
  <c r="H26" i="4" s="1"/>
  <c r="I26" i="4" s="1"/>
  <c r="J26" i="4" s="1"/>
  <c r="K26" i="4" s="1"/>
  <c r="L26" i="4" s="1"/>
  <c r="M26" i="4" s="1"/>
  <c r="N26" i="4" s="1"/>
  <c r="O26" i="4" s="1"/>
  <c r="Q25" i="4" l="1"/>
  <c r="P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5" authorId="0" shapeId="0" xr:uid="{00000000-0006-0000-0300-000001000000}">
      <text>
        <r>
          <rPr>
            <sz val="10"/>
            <color rgb="FF000000"/>
            <rFont val="Arial"/>
          </rPr>
          <t>Renda total - Despesas</t>
        </r>
      </text>
    </comment>
    <comment ref="C26" authorId="0" shapeId="0" xr:uid="{00000000-0006-0000-0300-000002000000}">
      <text>
        <r>
          <rPr>
            <sz val="10"/>
            <color rgb="FF000000"/>
            <rFont val="Arial"/>
          </rPr>
          <t>Esse total inclui o "Saldo inicial" da guia "Configuração".</t>
        </r>
      </text>
    </comment>
    <comment ref="B31" authorId="0" shapeId="0" xr:uid="{00000000-0006-0000-0300-000003000000}">
      <text>
        <r>
          <rPr>
            <sz val="10"/>
            <color rgb="FF000000"/>
            <rFont val="Arial"/>
          </rPr>
          <t xml:space="preserve">This formula matches the categories in column C with their locations in the 'Income' tab, then displays the resulting row number. The formula in column D uses it to calculate the values in columns D:Q. </t>
        </r>
      </text>
    </comment>
    <comment ref="B44" authorId="0" shapeId="0" xr:uid="{00000000-0006-0000-0300-000004000000}">
      <text>
        <r>
          <rPr>
            <sz val="10"/>
            <color rgb="FF000000"/>
            <rFont val="Arial"/>
          </rPr>
          <t xml:space="preserve">This formula matches the categories in column C with their locations in the 'Expenses' tab, then displays the resulting row number. The formula in column D uses it to calculate the values in columns D:Q. </t>
        </r>
      </text>
    </comment>
  </commentList>
</comments>
</file>

<file path=xl/sharedStrings.xml><?xml version="1.0" encoding="utf-8"?>
<sst xmlns="http://schemas.openxmlformats.org/spreadsheetml/2006/main" count="177" uniqueCount="118">
  <si>
    <t>Controle de orçamento anual</t>
  </si>
  <si>
    <t xml:space="preserve">Planeje e controle seus gastos mensais durante o ano inteiro. </t>
  </si>
  <si>
    <t>Como usar este modelo</t>
  </si>
  <si>
    <t>1.</t>
  </si>
  <si>
    <t>Primeiro digite seu saldo inicial na linha 13 abaixo.</t>
  </si>
  <si>
    <t>2.</t>
  </si>
  <si>
    <t xml:space="preserve">Em seguida, preencha as guias "Despesas" e "Renda". </t>
  </si>
  <si>
    <t>3.</t>
  </si>
  <si>
    <t>Se você quiser, renomeie ou exclua as categorias nessas guias. Suas alterações serão refletidas automaticamente na guia "Resumo", que mostra uma visão geral dos gastos projetados/reais.</t>
  </si>
  <si>
    <t>Configurar</t>
  </si>
  <si>
    <t>Saldo inicial:</t>
  </si>
  <si>
    <t>Despesas</t>
  </si>
  <si>
    <t>Total</t>
  </si>
  <si>
    <t>Média</t>
  </si>
  <si>
    <t>Filhos</t>
  </si>
  <si>
    <t>Total mensal:</t>
  </si>
  <si>
    <t>Atividades</t>
  </si>
  <si>
    <t>Mesada</t>
  </si>
  <si>
    <t>Saúde</t>
  </si>
  <si>
    <t>Creche/babá</t>
  </si>
  <si>
    <t>Roupas</t>
  </si>
  <si>
    <t>Escola</t>
  </si>
  <si>
    <t>Brinquedos</t>
  </si>
  <si>
    <t>Outros</t>
  </si>
  <si>
    <t>Débito</t>
  </si>
  <si>
    <t>Cartões de crédito</t>
  </si>
  <si>
    <t>Financiamento estudantil</t>
  </si>
  <si>
    <t>Outros empréstimos</t>
  </si>
  <si>
    <t>Impostos (federais)</t>
  </si>
  <si>
    <t>Impostos (estaduais)</t>
  </si>
  <si>
    <t>Educação</t>
  </si>
  <si>
    <t>Mensalidade escolar</t>
  </si>
  <si>
    <t>Livros</t>
  </si>
  <si>
    <t>Aulas de música</t>
  </si>
  <si>
    <t>Entretenimento</t>
  </si>
  <si>
    <t>Shows/espetáculos</t>
  </si>
  <si>
    <t>Jogos</t>
  </si>
  <si>
    <t>Hobbies</t>
  </si>
  <si>
    <t>Filmes</t>
  </si>
  <si>
    <t>Música</t>
  </si>
  <si>
    <t>Atividades ao ar livre</t>
  </si>
  <si>
    <t>Fotografia</t>
  </si>
  <si>
    <t>Esportes</t>
  </si>
  <si>
    <t>Peças de teatro</t>
  </si>
  <si>
    <t>TV</t>
  </si>
  <si>
    <t>Despesas diárias</t>
  </si>
  <si>
    <t>Supermercado</t>
  </si>
  <si>
    <t>Restaurantes</t>
  </si>
  <si>
    <t>Higiene pessoal</t>
  </si>
  <si>
    <t>Lavanderia/lavagem a seco</t>
  </si>
  <si>
    <t>Cabelo/beleza</t>
  </si>
  <si>
    <t>Assinaturas</t>
  </si>
  <si>
    <t>Presentes</t>
  </si>
  <si>
    <t>Doações (caridade)</t>
  </si>
  <si>
    <t>Médico/dentista/óculos</t>
  </si>
  <si>
    <t>Cuidados especiais</t>
  </si>
  <si>
    <t>Farmácia</t>
  </si>
  <si>
    <t>Emergência</t>
  </si>
  <si>
    <t>Casa</t>
  </si>
  <si>
    <t>Aluguel/financiamento imobiliário</t>
  </si>
  <si>
    <t>Impostos residenciais</t>
  </si>
  <si>
    <t>Móveis</t>
  </si>
  <si>
    <t>Gramado/jardim</t>
  </si>
  <si>
    <t>Suprimentos</t>
  </si>
  <si>
    <t>Manutenção</t>
  </si>
  <si>
    <t>Reforma</t>
  </si>
  <si>
    <t>Mudança</t>
  </si>
  <si>
    <t>Seguro</t>
  </si>
  <si>
    <t>Veículo</t>
  </si>
  <si>
    <t>Residencial</t>
  </si>
  <si>
    <t>Vida</t>
  </si>
  <si>
    <t>Animais de estimação</t>
  </si>
  <si>
    <t>Alimentação</t>
  </si>
  <si>
    <t>Veterinário</t>
  </si>
  <si>
    <t>Tecnologia</t>
  </si>
  <si>
    <t>Domínios e hospedagem</t>
  </si>
  <si>
    <t>Serviços on-line</t>
  </si>
  <si>
    <t>Hardware</t>
  </si>
  <si>
    <t>Software</t>
  </si>
  <si>
    <t>Transporte</t>
  </si>
  <si>
    <t>Combustível</t>
  </si>
  <si>
    <t>Prestações do carro</t>
  </si>
  <si>
    <t>Consertos</t>
  </si>
  <si>
    <t>Emplacamento/habilitação</t>
  </si>
  <si>
    <t>Transporte público</t>
  </si>
  <si>
    <t>Viagens</t>
  </si>
  <si>
    <t>Passagem aérea</t>
  </si>
  <si>
    <t>Hotéis</t>
  </si>
  <si>
    <t>Serviços de utilidade pública</t>
  </si>
  <si>
    <t>Telefone</t>
  </si>
  <si>
    <t>Internet</t>
  </si>
  <si>
    <t>Luz</t>
  </si>
  <si>
    <t>Aquecimento/gás</t>
  </si>
  <si>
    <t>Água</t>
  </si>
  <si>
    <t>Lixo</t>
  </si>
  <si>
    <t>[Categoria 1]</t>
  </si>
  <si>
    <t>[Categoria 2]</t>
  </si>
  <si>
    <t>Renda</t>
  </si>
  <si>
    <t>Salários</t>
  </si>
  <si>
    <t>Pagamento</t>
  </si>
  <si>
    <t>Gorjetas</t>
  </si>
  <si>
    <t>Bônus</t>
  </si>
  <si>
    <t>Comissão</t>
  </si>
  <si>
    <t>Transferência de poupança</t>
  </si>
  <si>
    <t>Renda de juros</t>
  </si>
  <si>
    <t>Dividendos</t>
  </si>
  <si>
    <t>Restituições</t>
  </si>
  <si>
    <t>SOBRE ESTA PÁGINA</t>
  </si>
  <si>
    <t>OBSERVAÇÃO</t>
  </si>
  <si>
    <t>Esta página gera um resumo dos seus gastos com base nos dados nas guias "Despesas" e "Renda".</t>
  </si>
  <si>
    <t>Não edite esta página.</t>
  </si>
  <si>
    <t>Defina um saldo inicial na guia "Configurar" antes de começar.</t>
  </si>
  <si>
    <t>Ela contém fórmulas e será atualizada automaticamente.</t>
  </si>
  <si>
    <t>Resumo</t>
  </si>
  <si>
    <t>Economia líquida</t>
  </si>
  <si>
    <t>Saldo final</t>
  </si>
  <si>
    <t>Nº da linha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</si>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</sst>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R$]#,##0"/>
    <numFmt numFmtId="165" formatCode="&quot;$&quot;#,##0"/>
    <numFmt numFmtId="166" formatCode="mmm"/>
    <numFmt numFmtId="167" formatCode="mmm&quot; '&quot;yy"/>
  </numFmts>
  <fonts count="51" x14ac:knownFonts="1">
    <font>
      <sz val="10"/>
      <color rgb="FF000000"/>
      <name val="Arial"/>
    </font>
    <font>
      <b/>
      <sz val="10"/>
      <color rgb="FF576475"/>
      <name val="Lato"/>
    </font>
    <font>
      <sz val="10"/>
      <name val="Lato"/>
    </font>
    <font>
      <b/>
      <sz val="18"/>
      <color rgb="FF576475"/>
      <name val="Lato"/>
    </font>
    <font>
      <b/>
      <sz val="22"/>
      <color rgb="FFF46524"/>
      <name val="Raleway"/>
    </font>
    <font>
      <b/>
      <sz val="17"/>
      <color rgb="FFF46524"/>
      <name val="Lato"/>
    </font>
    <font>
      <sz val="18"/>
      <color rgb="FFFF3800"/>
      <name val="Lato"/>
    </font>
    <font>
      <i/>
      <sz val="10"/>
      <color rgb="FF576475"/>
      <name val="Lato"/>
    </font>
    <font>
      <sz val="10"/>
      <color rgb="FF576475"/>
      <name val="Lato"/>
    </font>
    <font>
      <b/>
      <sz val="12"/>
      <color rgb="FF576475"/>
      <name val="Lato"/>
    </font>
    <font>
      <b/>
      <sz val="12"/>
      <color rgb="FF334960"/>
      <name val="Lato"/>
    </font>
    <font>
      <sz val="10"/>
      <color rgb="FF576475"/>
      <name val="Lato"/>
    </font>
    <font>
      <b/>
      <i/>
      <sz val="11"/>
      <color rgb="FF334960"/>
      <name val="Lato"/>
    </font>
    <font>
      <sz val="10"/>
      <color rgb="FF334960"/>
      <name val="Lato"/>
    </font>
    <font>
      <b/>
      <i/>
      <sz val="9"/>
      <color rgb="FF334960"/>
      <name val="Lato"/>
    </font>
    <font>
      <b/>
      <sz val="18"/>
      <color rgb="FFF46524"/>
      <name val="Raleway"/>
    </font>
    <font>
      <b/>
      <sz val="11"/>
      <color rgb="FF334960"/>
      <name val="Lato"/>
    </font>
    <font>
      <b/>
      <i/>
      <sz val="9"/>
      <color rgb="FF576475"/>
      <name val="Lato"/>
    </font>
    <font>
      <b/>
      <i/>
      <sz val="11"/>
      <color rgb="FF556376"/>
      <name val="Lato"/>
    </font>
    <font>
      <b/>
      <i/>
      <sz val="10"/>
      <color rgb="FFFFFFFF"/>
      <name val="Lato"/>
    </font>
    <font>
      <sz val="10"/>
      <color rgb="FFFFFFFF"/>
      <name val="Lato"/>
    </font>
    <font>
      <b/>
      <sz val="10"/>
      <color rgb="FFFFFFFF"/>
      <name val="Lato"/>
    </font>
    <font>
      <sz val="9"/>
      <color rgb="FFD9D9D9"/>
      <name val="Lato"/>
    </font>
    <font>
      <sz val="9"/>
      <color rgb="FF576475"/>
      <name val="Lato"/>
    </font>
    <font>
      <i/>
      <sz val="9"/>
      <color rgb="FF6C7687"/>
      <name val="Lato"/>
    </font>
    <font>
      <i/>
      <sz val="9"/>
      <color rgb="FF334960"/>
      <name val="Lato"/>
    </font>
    <font>
      <i/>
      <sz val="9"/>
      <color rgb="FFA7B0BF"/>
      <name val="Lato"/>
    </font>
    <font>
      <sz val="9"/>
      <color rgb="FF334960"/>
      <name val="Lato"/>
    </font>
    <font>
      <sz val="6"/>
      <color rgb="FFFFFFFF"/>
      <name val="Lato"/>
    </font>
    <font>
      <sz val="6"/>
      <color rgb="FFB7B7B7"/>
      <name val="Lato"/>
    </font>
    <font>
      <sz val="10"/>
      <name val="Lato"/>
    </font>
    <font>
      <i/>
      <sz val="10"/>
      <name val="Lato"/>
    </font>
    <font>
      <b/>
      <sz val="12"/>
      <name val="Lato"/>
    </font>
    <font>
      <sz val="12"/>
      <name val="Lato"/>
    </font>
    <font>
      <b/>
      <sz val="10"/>
      <color rgb="FF222222"/>
      <name val="Lato"/>
    </font>
    <font>
      <b/>
      <sz val="9"/>
      <color rgb="FF222222"/>
      <name val="Lato"/>
    </font>
    <font>
      <sz val="10"/>
      <color rgb="FF434343"/>
      <name val="Lato"/>
    </font>
    <font>
      <b/>
      <sz val="18"/>
      <color rgb="FFF46524"/>
      <name val="Lato"/>
    </font>
    <font>
      <b/>
      <sz val="6"/>
      <color rgb="FFFFFFFF"/>
      <name val="Lato"/>
    </font>
    <font>
      <b/>
      <i/>
      <sz val="6"/>
      <color rgb="FFB7B7B7"/>
      <name val="Lato"/>
    </font>
    <font>
      <b/>
      <sz val="10"/>
      <color rgb="FF334960"/>
      <name val="Lato"/>
    </font>
    <font>
      <b/>
      <i/>
      <sz val="11"/>
      <color rgb="FF666666"/>
      <name val="Lato"/>
    </font>
    <font>
      <b/>
      <sz val="10"/>
      <color rgb="FF334960"/>
      <name val="Lato"/>
    </font>
    <font>
      <i/>
      <sz val="10"/>
      <color rgb="FF6C7687"/>
      <name val="Lato"/>
    </font>
    <font>
      <sz val="10"/>
      <color rgb="FF334960"/>
      <name val="Lato"/>
    </font>
    <font>
      <b/>
      <sz val="10"/>
      <color rgb="FF222222"/>
      <name val="Lato"/>
    </font>
    <font>
      <sz val="10"/>
      <color rgb="FF222222"/>
      <name val="Lato"/>
    </font>
    <font>
      <i/>
      <sz val="10"/>
      <color rgb="FF6C7687"/>
      <name val="Lato"/>
    </font>
    <font>
      <b/>
      <sz val="18"/>
      <color rgb="FF334960"/>
      <name val="Lato"/>
    </font>
    <font>
      <sz val="11"/>
      <color rgb="FF334960"/>
      <name val="Lato"/>
    </font>
    <font>
      <sz val="11"/>
      <color rgb="FF576475"/>
      <name val="Lato"/>
    </font>
  </fonts>
  <fills count="6">
    <fill>
      <patternFill patternType="none"/>
    </fill>
    <fill>
      <patternFill patternType="gray125"/>
    </fill>
    <fill>
      <patternFill patternType="solid">
        <fgColor rgb="FF334960"/>
        <bgColor rgb="FF334960"/>
      </patternFill>
    </fill>
    <fill>
      <patternFill patternType="solid">
        <fgColor rgb="FFFFFFFF"/>
        <bgColor rgb="FFFFFFFF"/>
      </patternFill>
    </fill>
    <fill>
      <patternFill patternType="solid">
        <fgColor rgb="FF6C7687"/>
        <bgColor rgb="FF6C7687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/>
      <right/>
      <top/>
      <bottom style="dotted">
        <color rgb="FFA7B0BF"/>
      </bottom>
      <diagonal/>
    </border>
    <border>
      <left style="thin">
        <color rgb="FF334960"/>
      </left>
      <right style="thin">
        <color rgb="FF334960"/>
      </right>
      <top style="thin">
        <color rgb="FF334960"/>
      </top>
      <bottom style="thin">
        <color rgb="FF334960"/>
      </bottom>
      <diagonal/>
    </border>
    <border>
      <left style="thin">
        <color rgb="FFFFFFFF"/>
      </left>
      <right style="thin">
        <color rgb="FFFFFFFF"/>
      </right>
      <top/>
      <bottom style="thin">
        <color rgb="FF6C7687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 style="hair">
        <color rgb="FFFFFFFF"/>
      </left>
      <right style="thin">
        <color rgb="FFFFFFFF"/>
      </right>
      <top/>
      <bottom style="hair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thin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dotted">
        <color rgb="FFA7B0B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A7B0BF"/>
      </bottom>
      <diagonal/>
    </border>
    <border>
      <left/>
      <right/>
      <top/>
      <bottom style="thin">
        <color rgb="FFA7B0BF"/>
      </bottom>
      <diagonal/>
    </border>
    <border>
      <left/>
      <right/>
      <top/>
      <bottom style="dotted">
        <color rgb="FFB7B7B7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dotted">
        <color rgb="FFA7B0B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dotted">
        <color rgb="FFB7B7B7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49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49" fontId="3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1" fillId="0" borderId="0" xfId="0" applyNumberFormat="1" applyFont="1" applyAlignment="1">
      <alignment vertical="top"/>
    </xf>
    <xf numFmtId="0" fontId="8" fillId="0" borderId="0" xfId="0" applyFont="1"/>
    <xf numFmtId="49" fontId="1" fillId="0" borderId="0" xfId="0" applyNumberFormat="1" applyFont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9" fontId="9" fillId="0" borderId="0" xfId="0" applyNumberFormat="1" applyFont="1" applyAlignment="1">
      <alignment horizontal="left" vertical="top"/>
    </xf>
    <xf numFmtId="0" fontId="2" fillId="0" borderId="0" xfId="0" applyFont="1"/>
    <xf numFmtId="49" fontId="1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2" fillId="2" borderId="2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left" vertical="center"/>
    </xf>
    <xf numFmtId="165" fontId="13" fillId="2" borderId="2" xfId="0" applyNumberFormat="1" applyFont="1" applyFill="1" applyBorder="1" applyAlignment="1">
      <alignment horizontal="right" vertical="center"/>
    </xf>
    <xf numFmtId="165" fontId="14" fillId="2" borderId="2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2" fillId="0" borderId="3" xfId="0" applyFont="1" applyBorder="1" applyAlignment="1">
      <alignment horizontal="right"/>
    </xf>
    <xf numFmtId="0" fontId="15" fillId="0" borderId="3" xfId="0" applyFont="1" applyBorder="1" applyAlignment="1">
      <alignment horizontal="left"/>
    </xf>
    <xf numFmtId="166" fontId="16" fillId="0" borderId="3" xfId="0" applyNumberFormat="1" applyFont="1" applyBorder="1" applyAlignment="1">
      <alignment horizontal="right"/>
    </xf>
    <xf numFmtId="165" fontId="17" fillId="0" borderId="3" xfId="0" applyNumberFormat="1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8" fillId="0" borderId="4" xfId="0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164" fontId="20" fillId="4" borderId="0" xfId="0" applyNumberFormat="1" applyFont="1" applyFill="1" applyAlignment="1">
      <alignment horizontal="right" vertical="center"/>
    </xf>
    <xf numFmtId="164" fontId="21" fillId="4" borderId="0" xfId="0" applyNumberFormat="1" applyFont="1" applyFill="1" applyAlignment="1">
      <alignment horizontal="right" vertical="center"/>
    </xf>
    <xf numFmtId="165" fontId="22" fillId="0" borderId="6" xfId="0" applyNumberFormat="1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164" fontId="23" fillId="0" borderId="0" xfId="0" applyNumberFormat="1" applyFont="1" applyAlignment="1">
      <alignment horizontal="right" vertical="center"/>
    </xf>
    <xf numFmtId="164" fontId="24" fillId="0" borderId="0" xfId="0" applyNumberFormat="1" applyFont="1" applyAlignment="1">
      <alignment horizontal="right" vertical="center"/>
    </xf>
    <xf numFmtId="165" fontId="25" fillId="0" borderId="9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164" fontId="26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165" fontId="27" fillId="0" borderId="0" xfId="0" applyNumberFormat="1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165" fontId="23" fillId="0" borderId="0" xfId="0" applyNumberFormat="1" applyFont="1" applyAlignment="1">
      <alignment horizontal="right" vertical="center"/>
    </xf>
    <xf numFmtId="165" fontId="26" fillId="0" borderId="0" xfId="0" applyNumberFormat="1" applyFont="1" applyAlignment="1">
      <alignment horizontal="right" vertical="center"/>
    </xf>
    <xf numFmtId="0" fontId="28" fillId="2" borderId="0" xfId="0" applyFont="1" applyFill="1" applyAlignment="1">
      <alignment vertical="center"/>
    </xf>
    <xf numFmtId="0" fontId="29" fillId="2" borderId="0" xfId="0" applyFont="1" applyFill="1" applyAlignment="1">
      <alignment horizontal="right" vertical="center"/>
    </xf>
    <xf numFmtId="0" fontId="30" fillId="2" borderId="0" xfId="0" applyFont="1" applyFill="1"/>
    <xf numFmtId="0" fontId="2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30" fillId="0" borderId="1" xfId="0" applyFont="1" applyBorder="1"/>
    <xf numFmtId="0" fontId="29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32" fillId="0" borderId="0" xfId="0" applyFont="1"/>
    <xf numFmtId="0" fontId="33" fillId="0" borderId="0" xfId="0" applyFont="1"/>
    <xf numFmtId="0" fontId="32" fillId="0" borderId="0" xfId="0" applyFont="1" applyAlignment="1">
      <alignment horizontal="left"/>
    </xf>
    <xf numFmtId="0" fontId="30" fillId="0" borderId="0" xfId="0" applyFont="1"/>
    <xf numFmtId="0" fontId="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0" fillId="3" borderId="0" xfId="0" applyFont="1" applyFill="1" applyAlignment="1">
      <alignment horizontal="left" vertical="top"/>
    </xf>
    <xf numFmtId="0" fontId="30" fillId="3" borderId="0" xfId="0" applyFont="1" applyFill="1" applyAlignment="1">
      <alignment vertical="top"/>
    </xf>
    <xf numFmtId="0" fontId="30" fillId="0" borderId="0" xfId="0" applyFont="1" applyAlignment="1">
      <alignment vertical="top"/>
    </xf>
    <xf numFmtId="0" fontId="36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31" fillId="0" borderId="0" xfId="0" applyFont="1" applyAlignment="1">
      <alignment vertical="top"/>
    </xf>
    <xf numFmtId="0" fontId="2" fillId="0" borderId="12" xfId="0" applyFont="1" applyBorder="1" applyAlignment="1">
      <alignment vertical="center"/>
    </xf>
    <xf numFmtId="0" fontId="29" fillId="0" borderId="12" xfId="0" applyFont="1" applyBorder="1" applyAlignment="1">
      <alignment horizontal="right" vertical="center"/>
    </xf>
    <xf numFmtId="0" fontId="31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right" vertical="center"/>
    </xf>
    <xf numFmtId="165" fontId="40" fillId="0" borderId="13" xfId="0" applyNumberFormat="1" applyFont="1" applyBorder="1" applyAlignment="1">
      <alignment vertical="center"/>
    </xf>
    <xf numFmtId="167" fontId="16" fillId="3" borderId="14" xfId="0" applyNumberFormat="1" applyFont="1" applyFill="1" applyBorder="1" applyAlignment="1">
      <alignment horizontal="right" vertical="center"/>
    </xf>
    <xf numFmtId="0" fontId="41" fillId="3" borderId="14" xfId="0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42" fillId="0" borderId="0" xfId="0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164" fontId="43" fillId="0" borderId="9" xfId="0" applyNumberFormat="1" applyFont="1" applyBorder="1" applyAlignment="1">
      <alignment horizontal="right" vertical="center"/>
    </xf>
    <xf numFmtId="165" fontId="44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top"/>
    </xf>
    <xf numFmtId="0" fontId="29" fillId="0" borderId="0" xfId="0" applyFont="1" applyAlignment="1">
      <alignment horizontal="right" vertical="top"/>
    </xf>
    <xf numFmtId="0" fontId="42" fillId="0" borderId="15" xfId="0" applyFont="1" applyBorder="1" applyAlignment="1">
      <alignment vertical="top"/>
    </xf>
    <xf numFmtId="164" fontId="8" fillId="0" borderId="15" xfId="0" applyNumberFormat="1" applyFont="1" applyBorder="1" applyAlignment="1">
      <alignment horizontal="right" vertical="top"/>
    </xf>
    <xf numFmtId="164" fontId="43" fillId="0" borderId="16" xfId="0" applyNumberFormat="1" applyFont="1" applyBorder="1" applyAlignment="1">
      <alignment horizontal="right" vertical="top"/>
    </xf>
    <xf numFmtId="164" fontId="43" fillId="0" borderId="17" xfId="0" applyNumberFormat="1" applyFont="1" applyBorder="1" applyAlignment="1">
      <alignment horizontal="right" vertical="top"/>
    </xf>
    <xf numFmtId="165" fontId="44" fillId="0" borderId="0" xfId="0" applyNumberFormat="1" applyFont="1" applyAlignment="1">
      <alignment horizontal="right" vertical="top"/>
    </xf>
    <xf numFmtId="0" fontId="28" fillId="0" borderId="0" xfId="0" applyFont="1"/>
    <xf numFmtId="0" fontId="29" fillId="0" borderId="0" xfId="0" applyFont="1" applyAlignment="1">
      <alignment horizontal="right"/>
    </xf>
    <xf numFmtId="0" fontId="45" fillId="0" borderId="0" xfId="0" applyFont="1"/>
    <xf numFmtId="164" fontId="8" fillId="0" borderId="0" xfId="0" applyNumberFormat="1" applyFont="1" applyAlignment="1">
      <alignment horizontal="right"/>
    </xf>
    <xf numFmtId="164" fontId="43" fillId="0" borderId="4" xfId="0" applyNumberFormat="1" applyFont="1" applyBorder="1" applyAlignment="1">
      <alignment horizontal="right"/>
    </xf>
    <xf numFmtId="165" fontId="42" fillId="0" borderId="0" xfId="0" applyNumberFormat="1" applyFont="1" applyAlignment="1">
      <alignment horizontal="right"/>
    </xf>
    <xf numFmtId="0" fontId="45" fillId="0" borderId="0" xfId="0" applyFont="1" applyAlignment="1">
      <alignment vertical="center"/>
    </xf>
    <xf numFmtId="164" fontId="46" fillId="0" borderId="0" xfId="0" applyNumberFormat="1" applyFont="1" applyAlignment="1">
      <alignment horizontal="right" vertical="center"/>
    </xf>
    <xf numFmtId="164" fontId="43" fillId="0" borderId="4" xfId="0" applyNumberFormat="1" applyFont="1" applyBorder="1" applyAlignment="1">
      <alignment horizontal="right" vertical="center"/>
    </xf>
    <xf numFmtId="165" fontId="47" fillId="0" borderId="0" xfId="0" applyNumberFormat="1" applyFont="1" applyAlignment="1">
      <alignment horizontal="right" vertical="center"/>
    </xf>
    <xf numFmtId="0" fontId="44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horizontal="right" vertical="center"/>
    </xf>
    <xf numFmtId="167" fontId="49" fillId="3" borderId="0" xfId="0" applyNumberFormat="1" applyFont="1" applyFill="1" applyAlignment="1">
      <alignment horizontal="right" vertical="center"/>
    </xf>
    <xf numFmtId="0" fontId="29" fillId="0" borderId="9" xfId="0" applyFont="1" applyBorder="1" applyAlignment="1">
      <alignment horizontal="right" vertical="center"/>
    </xf>
    <xf numFmtId="165" fontId="40" fillId="0" borderId="4" xfId="0" applyNumberFormat="1" applyFont="1" applyBorder="1" applyAlignment="1">
      <alignment vertical="center"/>
    </xf>
    <xf numFmtId="164" fontId="11" fillId="0" borderId="9" xfId="0" applyNumberFormat="1" applyFont="1" applyBorder="1" applyAlignment="1">
      <alignment horizontal="right" vertical="center"/>
    </xf>
    <xf numFmtId="165" fontId="44" fillId="0" borderId="9" xfId="0" applyNumberFormat="1" applyFont="1" applyBorder="1" applyAlignment="1">
      <alignment horizontal="right" vertical="center"/>
    </xf>
    <xf numFmtId="165" fontId="40" fillId="0" borderId="9" xfId="0" applyNumberFormat="1" applyFont="1" applyBorder="1" applyAlignment="1">
      <alignment vertical="center"/>
    </xf>
    <xf numFmtId="165" fontId="11" fillId="0" borderId="9" xfId="0" applyNumberFormat="1" applyFont="1" applyBorder="1" applyAlignment="1">
      <alignment horizontal="right" vertical="center"/>
    </xf>
    <xf numFmtId="165" fontId="43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67" fontId="50" fillId="3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right"/>
    </xf>
    <xf numFmtId="0" fontId="44" fillId="0" borderId="0" xfId="0" applyFont="1" applyAlignment="1">
      <alignment horizontal="right"/>
    </xf>
    <xf numFmtId="0" fontId="8" fillId="0" borderId="13" xfId="0" applyFont="1" applyBorder="1" applyAlignment="1">
      <alignment vertical="center"/>
    </xf>
    <xf numFmtId="165" fontId="40" fillId="0" borderId="18" xfId="0" applyNumberFormat="1" applyFont="1" applyBorder="1" applyAlignment="1">
      <alignment vertical="center"/>
    </xf>
    <xf numFmtId="164" fontId="11" fillId="0" borderId="18" xfId="0" applyNumberFormat="1" applyFont="1" applyBorder="1" applyAlignment="1">
      <alignment horizontal="right" vertical="center"/>
    </xf>
    <xf numFmtId="164" fontId="43" fillId="0" borderId="18" xfId="0" applyNumberFormat="1" applyFont="1" applyBorder="1" applyAlignment="1">
      <alignment horizontal="right" vertical="center"/>
    </xf>
    <xf numFmtId="0" fontId="44" fillId="0" borderId="9" xfId="0" applyFont="1" applyBorder="1" applyAlignment="1">
      <alignment horizontal="right" vertical="center"/>
    </xf>
    <xf numFmtId="165" fontId="40" fillId="0" borderId="19" xfId="0" applyNumberFormat="1" applyFont="1" applyBorder="1" applyAlignment="1">
      <alignment vertical="center"/>
    </xf>
    <xf numFmtId="164" fontId="11" fillId="0" borderId="19" xfId="0" applyNumberFormat="1" applyFont="1" applyBorder="1" applyAlignment="1">
      <alignment horizontal="right" vertical="center"/>
    </xf>
    <xf numFmtId="164" fontId="43" fillId="0" borderId="19" xfId="0" applyNumberFormat="1" applyFont="1" applyBorder="1" applyAlignment="1">
      <alignment horizontal="right" vertical="center"/>
    </xf>
    <xf numFmtId="0" fontId="40" fillId="0" borderId="19" xfId="0" applyFont="1" applyBorder="1" applyAlignment="1">
      <alignment vertical="center"/>
    </xf>
    <xf numFmtId="165" fontId="44" fillId="0" borderId="4" xfId="0" applyNumberFormat="1" applyFont="1" applyBorder="1" applyAlignment="1">
      <alignment vertical="center"/>
    </xf>
    <xf numFmtId="164" fontId="11" fillId="0" borderId="4" xfId="0" applyNumberFormat="1" applyFont="1" applyBorder="1" applyAlignment="1">
      <alignment horizontal="right" vertical="center"/>
    </xf>
    <xf numFmtId="0" fontId="44" fillId="0" borderId="9" xfId="0" applyFont="1" applyBorder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164" fontId="43" fillId="0" borderId="0" xfId="0" applyNumberFormat="1" applyFont="1" applyAlignment="1">
      <alignment horizontal="right" vertical="center"/>
    </xf>
    <xf numFmtId="0" fontId="44" fillId="0" borderId="0" xfId="0" applyFont="1" applyAlignment="1">
      <alignment vertical="center"/>
    </xf>
    <xf numFmtId="165" fontId="11" fillId="0" borderId="0" xfId="0" applyNumberFormat="1" applyFont="1" applyAlignment="1">
      <alignment horizontal="right" vertical="center"/>
    </xf>
    <xf numFmtId="165" fontId="43" fillId="0" borderId="0" xfId="0" applyNumberFormat="1" applyFont="1" applyAlignment="1">
      <alignment horizontal="right" vertical="center"/>
    </xf>
    <xf numFmtId="165" fontId="8" fillId="0" borderId="0" xfId="0" applyNumberFormat="1" applyFont="1"/>
    <xf numFmtId="165" fontId="8" fillId="0" borderId="0" xfId="0" applyNumberFormat="1" applyFont="1" applyAlignment="1">
      <alignment vertical="center"/>
    </xf>
    <xf numFmtId="165" fontId="11" fillId="3" borderId="0" xfId="0" applyNumberFormat="1" applyFont="1" applyFill="1" applyAlignment="1">
      <alignment vertical="center"/>
    </xf>
    <xf numFmtId="165" fontId="47" fillId="0" borderId="0" xfId="0" applyNumberFormat="1" applyFont="1" applyAlignment="1">
      <alignment vertical="center"/>
    </xf>
    <xf numFmtId="0" fontId="4" fillId="0" borderId="0" xfId="0" applyFont="1" applyAlignment="1">
      <alignment horizontal="left"/>
    </xf>
    <xf numFmtId="0" fontId="0" fillId="0" borderId="0" xfId="0"/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1" fillId="3" borderId="0" xfId="0" applyFont="1" applyFill="1" applyAlignment="1">
      <alignment horizontal="left" vertical="top" wrapText="1"/>
    </xf>
    <xf numFmtId="0" fontId="34" fillId="5" borderId="0" xfId="0" applyFont="1" applyFill="1" applyAlignment="1">
      <alignment horizontal="left" vertical="center"/>
    </xf>
  </cellXfs>
  <cellStyles count="1">
    <cellStyle name="Normal" xfId="0" builtinId="0"/>
  </cellStyles>
  <dxfs count="1">
    <dxf>
      <font>
        <color rgb="FFF46524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5.3380000000000004E-2"/>
          <c:y val="0.19128000000000001"/>
          <c:w val="0.90894999999999992"/>
          <c:h val="0.67449999999999999"/>
        </c:manualLayout>
      </c:layout>
      <c:lineChart>
        <c:grouping val="standard"/>
        <c:varyColors val="1"/>
        <c:ser>
          <c:idx val="0"/>
          <c:order val="0"/>
          <c:tx>
            <c:strRef>
              <c:f>Resumo!$C$23</c:f>
              <c:strCache>
                <c:ptCount val="1"/>
                <c:pt idx="0">
                  <c:v>Renda</c:v>
                </c:pt>
              </c:strCache>
            </c:strRef>
          </c:tx>
          <c:spPr>
            <a:ln w="9525" cmpd="sng">
              <a:solidFill>
                <a:srgbClr val="6AA84F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Resumo!$D$22:$O$22</c:f>
              <c:numCache>
                <c:formatCode>mmm" '"yy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</c:numCache>
            </c:numRef>
          </c:cat>
          <c:val>
            <c:numRef>
              <c:f>Resumo!$D$23:$O$23</c:f>
              <c:numCache>
                <c:formatCode>[$R$]#,##0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96-405A-B849-676675351D51}"/>
            </c:ext>
          </c:extLst>
        </c:ser>
        <c:ser>
          <c:idx val="1"/>
          <c:order val="1"/>
          <c:tx>
            <c:strRef>
              <c:f>Resumo!$C$24</c:f>
              <c:strCache>
                <c:ptCount val="1"/>
                <c:pt idx="0">
                  <c:v>Despesas</c:v>
                </c:pt>
              </c:strCache>
            </c:strRef>
          </c:tx>
          <c:spPr>
            <a:ln w="9525" cmpd="sng">
              <a:solidFill>
                <a:srgbClr val="DC3912"/>
              </a:solidFill>
            </a:ln>
          </c:spPr>
          <c:marker>
            <c:symbol val="none"/>
          </c:marker>
          <c:cat>
            <c:numRef>
              <c:f>Resumo!$D$22:$O$22</c:f>
              <c:numCache>
                <c:formatCode>mmm" '"yy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</c:numCache>
            </c:numRef>
          </c:cat>
          <c:val>
            <c:numRef>
              <c:f>Resumo!$D$24:$O$24</c:f>
              <c:numCache>
                <c:formatCode>[$R$]#,##0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96-405A-B849-676675351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214627"/>
        <c:axId val="1830552851"/>
      </c:lineChart>
      <c:dateAx>
        <c:axId val="1422146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200" b="0" i="1">
                    <a:solidFill>
                      <a:srgbClr val="434343"/>
                    </a:solidFill>
                    <a:latin typeface="Roboto"/>
                  </a:defRPr>
                </a:pPr>
                <a:endParaRPr/>
              </a:p>
            </c:rich>
          </c:tx>
          <c:overlay val="0"/>
        </c:title>
        <c:numFmt formatCode="mmm&quot; '&quot;yy" sourceLinked="1"/>
        <c:majorTickMark val="none"/>
        <c:minorTickMark val="none"/>
        <c:tickLblPos val="nextTo"/>
        <c:txPr>
          <a:bodyPr/>
          <a:lstStyle/>
          <a:p>
            <a:pPr lvl="0">
              <a:defRPr sz="1100" b="0">
                <a:solidFill>
                  <a:srgbClr val="434343"/>
                </a:solidFill>
                <a:latin typeface="Roboto"/>
              </a:defRPr>
            </a:pPr>
            <a:endParaRPr lang="en-US"/>
          </a:p>
        </c:txPr>
        <c:crossAx val="1830552851"/>
        <c:crosses val="autoZero"/>
        <c:auto val="1"/>
        <c:lblOffset val="100"/>
        <c:baseTimeUnit val="months"/>
      </c:dateAx>
      <c:valAx>
        <c:axId val="1830552851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/>
              </a:p>
            </c:rich>
          </c:tx>
          <c:overlay val="0"/>
        </c:title>
        <c:numFmt formatCode="[$R$]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100" b="0">
                <a:solidFill>
                  <a:srgbClr val="222222"/>
                </a:solidFill>
                <a:latin typeface="Roboto"/>
              </a:defRPr>
            </a:pPr>
            <a:endParaRPr lang="en-US"/>
          </a:p>
        </c:txPr>
        <c:crossAx val="142214627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sz="1100" b="0">
              <a:solidFill>
                <a:srgbClr val="434343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1" i="0">
                <a:solidFill>
                  <a:srgbClr val="434343"/>
                </a:solidFill>
                <a:latin typeface="Roboto"/>
              </a:defRPr>
            </a:pPr>
            <a:r>
              <a:rPr sz="1200" b="1" i="0">
                <a:solidFill>
                  <a:srgbClr val="434343"/>
                </a:solidFill>
                <a:latin typeface="Roboto"/>
              </a:rPr>
              <a:t>Valor médio gasto por categoria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4.7960000000000003E-2"/>
          <c:y val="0.16573000000000002"/>
          <c:w val="0.93159999999999998"/>
          <c:h val="0.71629000000000009"/>
        </c:manualLayout>
      </c:layout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Resumo!$C$44:$C$58</c:f>
              <c:strCache>
                <c:ptCount val="15"/>
                <c:pt idx="0">
                  <c:v>Filhos</c:v>
                </c:pt>
                <c:pt idx="1">
                  <c:v>Débito</c:v>
                </c:pt>
                <c:pt idx="2">
                  <c:v>Educação</c:v>
                </c:pt>
                <c:pt idx="3">
                  <c:v>Entretenimento</c:v>
                </c:pt>
                <c:pt idx="4">
                  <c:v>Despesas diárias</c:v>
                </c:pt>
                <c:pt idx="5">
                  <c:v>Presentes</c:v>
                </c:pt>
                <c:pt idx="6">
                  <c:v>Saúde</c:v>
                </c:pt>
                <c:pt idx="7">
                  <c:v>Casa</c:v>
                </c:pt>
                <c:pt idx="8">
                  <c:v>Seguro</c:v>
                </c:pt>
                <c:pt idx="9">
                  <c:v>Animais de estimação</c:v>
                </c:pt>
                <c:pt idx="10">
                  <c:v>Tecnologia</c:v>
                </c:pt>
                <c:pt idx="11">
                  <c:v>Transporte</c:v>
                </c:pt>
                <c:pt idx="12">
                  <c:v>Viagens</c:v>
                </c:pt>
                <c:pt idx="13">
                  <c:v>Serviços de utilidade pública</c:v>
                </c:pt>
                <c:pt idx="14">
                  <c:v>Outros</c:v>
                </c:pt>
              </c:strCache>
            </c:strRef>
          </c:cat>
          <c:val>
            <c:numRef>
              <c:f>Resumo!$Q$44:$Q$58</c:f>
              <c:numCache>
                <c:formatCode>[$R$]#,##0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D2B9-4D47-B0D1-1C159879E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926783"/>
        <c:axId val="1118791969"/>
      </c:barChart>
      <c:catAx>
        <c:axId val="869926783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1118791969"/>
        <c:crosses val="autoZero"/>
        <c:auto val="1"/>
        <c:lblAlgn val="ctr"/>
        <c:lblOffset val="100"/>
        <c:noMultiLvlLbl val="1"/>
      </c:catAx>
      <c:valAx>
        <c:axId val="1118791969"/>
        <c:scaling>
          <c:orientation val="minMax"/>
        </c:scaling>
        <c:delete val="0"/>
        <c:axPos val="l"/>
        <c:numFmt formatCode="[$R$]#,##0" sourceLinked="1"/>
        <c:majorTickMark val="cross"/>
        <c:minorTickMark val="cross"/>
        <c:tickLblPos val="nextTo"/>
        <c:spPr>
          <a:ln>
            <a:noFill/>
          </a:ln>
        </c:spPr>
        <c:crossAx val="869926783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5</xdr:row>
      <xdr:rowOff>438150</xdr:rowOff>
    </xdr:from>
    <xdr:ext cx="11934825" cy="28765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409575</xdr:colOff>
      <xdr:row>58</xdr:row>
      <xdr:rowOff>514350</xdr:rowOff>
    </xdr:from>
    <xdr:ext cx="12144375" cy="33909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4"/>
  <sheetViews>
    <sheetView showGridLines="0" tabSelected="1" workbookViewId="0">
      <selection activeCell="B3" sqref="B3:F3"/>
    </sheetView>
  </sheetViews>
  <sheetFormatPr defaultColWidth="12.5703125" defaultRowHeight="15.75" customHeight="1" x14ac:dyDescent="0.2"/>
  <cols>
    <col min="1" max="1" width="5.140625" customWidth="1"/>
    <col min="2" max="2" width="10.140625" customWidth="1"/>
    <col min="3" max="3" width="26" customWidth="1"/>
    <col min="4" max="5" width="11.42578125" customWidth="1"/>
    <col min="6" max="7" width="5.140625" customWidth="1"/>
  </cols>
  <sheetData>
    <row r="1" spans="1:7" ht="6" customHeight="1" x14ac:dyDescent="0.35">
      <c r="A1" s="1"/>
      <c r="B1" s="2"/>
      <c r="C1" s="2"/>
      <c r="D1" s="3"/>
      <c r="E1" s="3"/>
      <c r="F1" s="3"/>
      <c r="G1" s="2"/>
    </row>
    <row r="2" spans="1:7" ht="42" customHeight="1" x14ac:dyDescent="0.55000000000000004">
      <c r="A2" s="4"/>
      <c r="B2" s="152" t="s">
        <v>0</v>
      </c>
      <c r="C2" s="153"/>
      <c r="D2" s="153"/>
      <c r="E2" s="153"/>
      <c r="F2" s="5"/>
      <c r="G2" s="6"/>
    </row>
    <row r="3" spans="1:7" ht="30" customHeight="1" x14ac:dyDescent="0.35">
      <c r="A3" s="7"/>
      <c r="B3" s="154" t="s">
        <v>1</v>
      </c>
      <c r="C3" s="153"/>
      <c r="D3" s="153"/>
      <c r="E3" s="153"/>
      <c r="F3" s="153"/>
      <c r="G3" s="8"/>
    </row>
    <row r="4" spans="1:7" ht="12" customHeight="1" x14ac:dyDescent="0.35">
      <c r="A4" s="9"/>
      <c r="B4" s="10"/>
      <c r="C4" s="10"/>
      <c r="D4" s="11"/>
      <c r="E4" s="11"/>
      <c r="F4" s="11"/>
      <c r="G4" s="12"/>
    </row>
    <row r="5" spans="1:7" ht="12" customHeight="1" x14ac:dyDescent="0.35">
      <c r="A5" s="9"/>
      <c r="B5" s="12"/>
      <c r="C5" s="12"/>
      <c r="D5" s="13"/>
      <c r="E5" s="13"/>
      <c r="F5" s="13"/>
      <c r="G5" s="12"/>
    </row>
    <row r="6" spans="1:7" ht="30" customHeight="1" x14ac:dyDescent="0.35">
      <c r="A6" s="14"/>
      <c r="B6" s="155" t="s">
        <v>2</v>
      </c>
      <c r="C6" s="153"/>
      <c r="D6" s="13"/>
      <c r="E6" s="13"/>
      <c r="F6" s="13"/>
      <c r="G6" s="15"/>
    </row>
    <row r="7" spans="1:7" ht="22.5" customHeight="1" x14ac:dyDescent="0.2">
      <c r="A7" s="16" t="s">
        <v>3</v>
      </c>
      <c r="B7" s="156" t="s">
        <v>4</v>
      </c>
      <c r="C7" s="153"/>
      <c r="D7" s="153"/>
      <c r="E7" s="153"/>
      <c r="F7" s="153"/>
      <c r="G7" s="17"/>
    </row>
    <row r="8" spans="1:7" ht="22.5" customHeight="1" x14ac:dyDescent="0.2">
      <c r="A8" s="16" t="s">
        <v>5</v>
      </c>
      <c r="B8" s="156" t="s">
        <v>6</v>
      </c>
      <c r="C8" s="153"/>
      <c r="D8" s="153"/>
      <c r="E8" s="153"/>
      <c r="F8" s="153"/>
      <c r="G8" s="17"/>
    </row>
    <row r="9" spans="1:7" ht="22.5" customHeight="1" x14ac:dyDescent="0.2">
      <c r="A9" s="16" t="s">
        <v>7</v>
      </c>
      <c r="B9" s="156" t="s">
        <v>8</v>
      </c>
      <c r="C9" s="153"/>
      <c r="D9" s="153"/>
      <c r="E9" s="153"/>
      <c r="F9" s="153"/>
      <c r="G9" s="17"/>
    </row>
    <row r="10" spans="1:7" ht="18" customHeight="1" x14ac:dyDescent="0.35">
      <c r="A10" s="9"/>
      <c r="B10" s="10"/>
      <c r="C10" s="10"/>
      <c r="D10" s="11"/>
      <c r="E10" s="11"/>
      <c r="F10" s="11"/>
      <c r="G10" s="12"/>
    </row>
    <row r="11" spans="1:7" ht="18" customHeight="1" x14ac:dyDescent="0.35">
      <c r="A11" s="9"/>
      <c r="B11" s="12"/>
      <c r="C11" s="12"/>
      <c r="D11" s="13"/>
      <c r="E11" s="13"/>
      <c r="F11" s="13"/>
      <c r="G11" s="12"/>
    </row>
    <row r="12" spans="1:7" ht="30" customHeight="1" x14ac:dyDescent="0.35">
      <c r="A12" s="14"/>
      <c r="B12" s="155" t="s">
        <v>9</v>
      </c>
      <c r="C12" s="153"/>
      <c r="D12" s="13"/>
      <c r="E12" s="13"/>
      <c r="F12" s="13"/>
      <c r="G12" s="15"/>
    </row>
    <row r="13" spans="1:7" ht="18" customHeight="1" x14ac:dyDescent="0.35">
      <c r="A13" s="7"/>
      <c r="B13" s="18" t="s">
        <v>10</v>
      </c>
      <c r="C13" s="19">
        <v>5000</v>
      </c>
      <c r="D13" s="20"/>
      <c r="E13" s="20"/>
      <c r="F13" s="20"/>
      <c r="G13" s="8"/>
    </row>
    <row r="14" spans="1:7" ht="18" customHeight="1" x14ac:dyDescent="0.35">
      <c r="A14" s="7"/>
      <c r="B14" s="21"/>
      <c r="C14" s="8"/>
      <c r="D14" s="22"/>
      <c r="E14" s="22"/>
      <c r="F14" s="22"/>
      <c r="G14" s="8"/>
    </row>
  </sheetData>
  <mergeCells count="7">
    <mergeCell ref="B9:F9"/>
    <mergeCell ref="B12:C12"/>
    <mergeCell ref="B2:E2"/>
    <mergeCell ref="B3:F3"/>
    <mergeCell ref="B6:C6"/>
    <mergeCell ref="B7:F7"/>
    <mergeCell ref="B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R14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 outlineLevelRow="1" outlineLevelCol="1" x14ac:dyDescent="0.2"/>
  <cols>
    <col min="1" max="1" width="22.140625" customWidth="1"/>
    <col min="2" max="2" width="2" customWidth="1"/>
    <col min="3" max="3" width="25.140625" customWidth="1"/>
    <col min="4" max="15" width="7.5703125" customWidth="1" outlineLevel="1"/>
    <col min="16" max="16" width="11.140625" customWidth="1"/>
    <col min="17" max="17" width="8.140625" customWidth="1"/>
    <col min="18" max="18" width="8.85546875" customWidth="1"/>
  </cols>
  <sheetData>
    <row r="1" spans="1:18" ht="6" customHeight="1" x14ac:dyDescent="0.2">
      <c r="A1" s="23"/>
      <c r="B1" s="23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  <c r="Q1" s="27"/>
      <c r="R1" s="27"/>
    </row>
    <row r="2" spans="1:18" ht="38.25" customHeight="1" x14ac:dyDescent="0.35">
      <c r="A2" s="28"/>
      <c r="B2" s="28"/>
      <c r="C2" s="29" t="s">
        <v>11</v>
      </c>
      <c r="D2" s="30">
        <v>36526</v>
      </c>
      <c r="E2" s="30">
        <v>36557</v>
      </c>
      <c r="F2" s="30">
        <v>36586</v>
      </c>
      <c r="G2" s="30">
        <v>36617</v>
      </c>
      <c r="H2" s="30">
        <v>36647</v>
      </c>
      <c r="I2" s="30">
        <v>36678</v>
      </c>
      <c r="J2" s="30">
        <v>36708</v>
      </c>
      <c r="K2" s="30">
        <v>36739</v>
      </c>
      <c r="L2" s="30">
        <v>36770</v>
      </c>
      <c r="M2" s="30">
        <v>36800</v>
      </c>
      <c r="N2" s="30">
        <v>36831</v>
      </c>
      <c r="O2" s="30">
        <v>36861</v>
      </c>
      <c r="P2" s="31" t="s">
        <v>12</v>
      </c>
      <c r="Q2" s="32" t="s">
        <v>13</v>
      </c>
      <c r="R2" s="32"/>
    </row>
    <row r="3" spans="1:18" ht="24" customHeight="1" x14ac:dyDescent="0.2">
      <c r="A3" s="33" t="s">
        <v>14</v>
      </c>
      <c r="B3" s="34"/>
      <c r="C3" s="35" t="s">
        <v>15</v>
      </c>
      <c r="D3" s="36">
        <f t="shared" ref="D3:O3" si="0">SUM(D4:D13)</f>
        <v>0</v>
      </c>
      <c r="E3" s="36">
        <f t="shared" si="0"/>
        <v>0</v>
      </c>
      <c r="F3" s="36">
        <f t="shared" si="0"/>
        <v>0</v>
      </c>
      <c r="G3" s="36">
        <f t="shared" si="0"/>
        <v>0</v>
      </c>
      <c r="H3" s="36">
        <f t="shared" si="0"/>
        <v>0</v>
      </c>
      <c r="I3" s="36">
        <f t="shared" si="0"/>
        <v>0</v>
      </c>
      <c r="J3" s="36">
        <f t="shared" si="0"/>
        <v>0</v>
      </c>
      <c r="K3" s="36">
        <f t="shared" si="0"/>
        <v>0</v>
      </c>
      <c r="L3" s="36">
        <f t="shared" si="0"/>
        <v>0</v>
      </c>
      <c r="M3" s="36">
        <f t="shared" si="0"/>
        <v>0</v>
      </c>
      <c r="N3" s="36">
        <f t="shared" si="0"/>
        <v>0</v>
      </c>
      <c r="O3" s="36">
        <f t="shared" si="0"/>
        <v>0</v>
      </c>
      <c r="P3" s="37">
        <f t="shared" ref="P3:P11" si="1">SUM(D3:O3)</f>
        <v>0</v>
      </c>
      <c r="Q3" s="37">
        <v>0</v>
      </c>
      <c r="R3" s="38"/>
    </row>
    <row r="4" spans="1:18" ht="19.5" customHeight="1" outlineLevel="1" x14ac:dyDescent="0.2">
      <c r="A4" s="39"/>
      <c r="B4" s="40"/>
      <c r="C4" s="41" t="s">
        <v>16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3">
        <f t="shared" si="1"/>
        <v>0</v>
      </c>
      <c r="Q4" s="43">
        <f t="shared" ref="Q4:Q11" si="2">IFERROR(AVERAGE(D4:O4),0)</f>
        <v>0</v>
      </c>
      <c r="R4" s="44"/>
    </row>
    <row r="5" spans="1:18" ht="19.5" customHeight="1" outlineLevel="1" x14ac:dyDescent="0.2">
      <c r="A5" s="45"/>
      <c r="B5" s="46"/>
      <c r="C5" s="41" t="s">
        <v>17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>
        <f t="shared" si="1"/>
        <v>0</v>
      </c>
      <c r="Q5" s="43">
        <f t="shared" si="2"/>
        <v>0</v>
      </c>
      <c r="R5" s="44"/>
    </row>
    <row r="6" spans="1:18" ht="19.5" customHeight="1" outlineLevel="1" x14ac:dyDescent="0.2">
      <c r="A6" s="45"/>
      <c r="B6" s="46"/>
      <c r="C6" s="41" t="s">
        <v>18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3">
        <f t="shared" si="1"/>
        <v>0</v>
      </c>
      <c r="Q6" s="43">
        <f t="shared" si="2"/>
        <v>0</v>
      </c>
      <c r="R6" s="44"/>
    </row>
    <row r="7" spans="1:18" ht="19.5" customHeight="1" outlineLevel="1" x14ac:dyDescent="0.2">
      <c r="A7" s="45"/>
      <c r="B7" s="46"/>
      <c r="C7" s="41" t="s">
        <v>19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3">
        <f t="shared" si="1"/>
        <v>0</v>
      </c>
      <c r="Q7" s="43">
        <f t="shared" si="2"/>
        <v>0</v>
      </c>
      <c r="R7" s="44"/>
    </row>
    <row r="8" spans="1:18" ht="19.5" customHeight="1" outlineLevel="1" x14ac:dyDescent="0.2">
      <c r="A8" s="45"/>
      <c r="B8" s="46"/>
      <c r="C8" s="41" t="s">
        <v>20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3">
        <f t="shared" si="1"/>
        <v>0</v>
      </c>
      <c r="Q8" s="43">
        <f t="shared" si="2"/>
        <v>0</v>
      </c>
      <c r="R8" s="44"/>
    </row>
    <row r="9" spans="1:18" ht="19.5" customHeight="1" outlineLevel="1" x14ac:dyDescent="0.2">
      <c r="A9" s="45"/>
      <c r="B9" s="46"/>
      <c r="C9" s="41" t="s">
        <v>21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3">
        <f t="shared" si="1"/>
        <v>0</v>
      </c>
      <c r="Q9" s="43">
        <f t="shared" si="2"/>
        <v>0</v>
      </c>
      <c r="R9" s="44"/>
    </row>
    <row r="10" spans="1:18" ht="19.5" customHeight="1" outlineLevel="1" x14ac:dyDescent="0.2">
      <c r="A10" s="45"/>
      <c r="B10" s="46"/>
      <c r="C10" s="41" t="s">
        <v>22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3">
        <f t="shared" si="1"/>
        <v>0</v>
      </c>
      <c r="Q10" s="43">
        <f t="shared" si="2"/>
        <v>0</v>
      </c>
      <c r="R10" s="44"/>
    </row>
    <row r="11" spans="1:18" ht="19.5" customHeight="1" outlineLevel="1" x14ac:dyDescent="0.2">
      <c r="A11" s="45"/>
      <c r="B11" s="46"/>
      <c r="C11" s="41" t="s">
        <v>23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3">
        <f t="shared" si="1"/>
        <v>0</v>
      </c>
      <c r="Q11" s="43">
        <f t="shared" si="2"/>
        <v>0</v>
      </c>
      <c r="R11" s="44"/>
    </row>
    <row r="12" spans="1:18" ht="19.5" customHeight="1" x14ac:dyDescent="0.2">
      <c r="A12" s="45"/>
      <c r="B12" s="46"/>
      <c r="C12" s="4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3"/>
      <c r="Q12" s="43"/>
      <c r="R12" s="44"/>
    </row>
    <row r="13" spans="1:18" ht="19.5" hidden="1" customHeight="1" x14ac:dyDescent="0.2">
      <c r="A13" s="45"/>
      <c r="B13" s="46"/>
      <c r="C13" s="41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7"/>
      <c r="Q13" s="47"/>
      <c r="R13" s="44"/>
    </row>
    <row r="14" spans="1:18" ht="24" customHeight="1" x14ac:dyDescent="0.2">
      <c r="A14" s="33" t="s">
        <v>24</v>
      </c>
      <c r="B14" s="34"/>
      <c r="C14" s="35" t="s">
        <v>15</v>
      </c>
      <c r="D14" s="36">
        <f t="shared" ref="D14:O14" si="3">SUM(D15:D22)</f>
        <v>0</v>
      </c>
      <c r="E14" s="36">
        <f t="shared" si="3"/>
        <v>0</v>
      </c>
      <c r="F14" s="36">
        <f t="shared" si="3"/>
        <v>0</v>
      </c>
      <c r="G14" s="36">
        <f t="shared" si="3"/>
        <v>0</v>
      </c>
      <c r="H14" s="36">
        <f t="shared" si="3"/>
        <v>0</v>
      </c>
      <c r="I14" s="36">
        <f t="shared" si="3"/>
        <v>0</v>
      </c>
      <c r="J14" s="36">
        <f t="shared" si="3"/>
        <v>0</v>
      </c>
      <c r="K14" s="36">
        <f t="shared" si="3"/>
        <v>0</v>
      </c>
      <c r="L14" s="36">
        <f t="shared" si="3"/>
        <v>0</v>
      </c>
      <c r="M14" s="36">
        <f t="shared" si="3"/>
        <v>0</v>
      </c>
      <c r="N14" s="36">
        <f t="shared" si="3"/>
        <v>0</v>
      </c>
      <c r="O14" s="36">
        <f t="shared" si="3"/>
        <v>0</v>
      </c>
      <c r="P14" s="37">
        <f t="shared" ref="P14:P20" si="4">SUM(D14:O14)</f>
        <v>0</v>
      </c>
      <c r="Q14" s="37">
        <v>0</v>
      </c>
      <c r="R14" s="38"/>
    </row>
    <row r="15" spans="1:18" ht="19.5" customHeight="1" outlineLevel="1" x14ac:dyDescent="0.2">
      <c r="A15" s="39"/>
      <c r="B15" s="40"/>
      <c r="C15" s="41" t="s">
        <v>25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3">
        <f t="shared" si="4"/>
        <v>0</v>
      </c>
      <c r="Q15" s="43">
        <f t="shared" ref="Q15:Q20" si="5">IFERROR(AVERAGE(D15:O15),0)</f>
        <v>0</v>
      </c>
      <c r="R15" s="44"/>
    </row>
    <row r="16" spans="1:18" ht="19.5" customHeight="1" outlineLevel="1" x14ac:dyDescent="0.2">
      <c r="A16" s="39"/>
      <c r="B16" s="40"/>
      <c r="C16" s="41" t="s">
        <v>26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3">
        <f t="shared" si="4"/>
        <v>0</v>
      </c>
      <c r="Q16" s="43">
        <f t="shared" si="5"/>
        <v>0</v>
      </c>
      <c r="R16" s="44"/>
    </row>
    <row r="17" spans="1:18" ht="19.5" customHeight="1" outlineLevel="1" x14ac:dyDescent="0.2">
      <c r="A17" s="39"/>
      <c r="B17" s="40"/>
      <c r="C17" s="41" t="s">
        <v>27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3">
        <f t="shared" si="4"/>
        <v>0</v>
      </c>
      <c r="Q17" s="43">
        <f t="shared" si="5"/>
        <v>0</v>
      </c>
      <c r="R17" s="44"/>
    </row>
    <row r="18" spans="1:18" ht="19.5" customHeight="1" outlineLevel="1" x14ac:dyDescent="0.2">
      <c r="A18" s="39"/>
      <c r="B18" s="40"/>
      <c r="C18" s="41" t="s">
        <v>28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3">
        <f t="shared" si="4"/>
        <v>0</v>
      </c>
      <c r="Q18" s="43">
        <f t="shared" si="5"/>
        <v>0</v>
      </c>
      <c r="R18" s="44"/>
    </row>
    <row r="19" spans="1:18" ht="19.5" customHeight="1" outlineLevel="1" x14ac:dyDescent="0.2">
      <c r="A19" s="39"/>
      <c r="B19" s="40"/>
      <c r="C19" s="41" t="s">
        <v>29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3">
        <f t="shared" si="4"/>
        <v>0</v>
      </c>
      <c r="Q19" s="43">
        <f t="shared" si="5"/>
        <v>0</v>
      </c>
      <c r="R19" s="44"/>
    </row>
    <row r="20" spans="1:18" ht="19.5" customHeight="1" outlineLevel="1" x14ac:dyDescent="0.2">
      <c r="A20" s="39"/>
      <c r="B20" s="40"/>
      <c r="C20" s="41" t="s">
        <v>23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3">
        <f t="shared" si="4"/>
        <v>0</v>
      </c>
      <c r="Q20" s="43">
        <f t="shared" si="5"/>
        <v>0</v>
      </c>
      <c r="R20" s="44"/>
    </row>
    <row r="21" spans="1:18" ht="19.5" customHeight="1" x14ac:dyDescent="0.2">
      <c r="A21" s="39"/>
      <c r="B21" s="40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3"/>
      <c r="Q21" s="43"/>
      <c r="R21" s="44"/>
    </row>
    <row r="22" spans="1:18" ht="19.5" hidden="1" customHeight="1" x14ac:dyDescent="0.2">
      <c r="A22" s="45"/>
      <c r="B22" s="46"/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7"/>
      <c r="Q22" s="47"/>
      <c r="R22" s="44"/>
    </row>
    <row r="23" spans="1:18" ht="24" customHeight="1" x14ac:dyDescent="0.2">
      <c r="A23" s="33" t="s">
        <v>30</v>
      </c>
      <c r="B23" s="34"/>
      <c r="C23" s="35" t="s">
        <v>15</v>
      </c>
      <c r="D23" s="36">
        <f t="shared" ref="D23:O23" si="6">SUM(D24:D29)</f>
        <v>0</v>
      </c>
      <c r="E23" s="36">
        <f t="shared" si="6"/>
        <v>0</v>
      </c>
      <c r="F23" s="36">
        <f t="shared" si="6"/>
        <v>0</v>
      </c>
      <c r="G23" s="36">
        <f t="shared" si="6"/>
        <v>0</v>
      </c>
      <c r="H23" s="36">
        <f t="shared" si="6"/>
        <v>0</v>
      </c>
      <c r="I23" s="36">
        <f t="shared" si="6"/>
        <v>0</v>
      </c>
      <c r="J23" s="36">
        <f t="shared" si="6"/>
        <v>0</v>
      </c>
      <c r="K23" s="36">
        <f t="shared" si="6"/>
        <v>0</v>
      </c>
      <c r="L23" s="36">
        <f t="shared" si="6"/>
        <v>0</v>
      </c>
      <c r="M23" s="36">
        <f t="shared" si="6"/>
        <v>0</v>
      </c>
      <c r="N23" s="36">
        <f t="shared" si="6"/>
        <v>0</v>
      </c>
      <c r="O23" s="36">
        <f t="shared" si="6"/>
        <v>0</v>
      </c>
      <c r="P23" s="37">
        <f t="shared" ref="P23:P27" si="7">SUM(D23:O23)</f>
        <v>0</v>
      </c>
      <c r="Q23" s="37">
        <v>0</v>
      </c>
      <c r="R23" s="38"/>
    </row>
    <row r="24" spans="1:18" ht="19.5" customHeight="1" outlineLevel="1" x14ac:dyDescent="0.2">
      <c r="A24" s="39"/>
      <c r="B24" s="40"/>
      <c r="C24" s="41" t="s">
        <v>31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3">
        <f t="shared" si="7"/>
        <v>0</v>
      </c>
      <c r="Q24" s="43">
        <f t="shared" ref="Q24:Q27" si="8">IFERROR(AVERAGE(D24:O24),0)</f>
        <v>0</v>
      </c>
      <c r="R24" s="44"/>
    </row>
    <row r="25" spans="1:18" ht="19.5" customHeight="1" outlineLevel="1" x14ac:dyDescent="0.2">
      <c r="A25" s="39"/>
      <c r="B25" s="40"/>
      <c r="C25" s="41" t="s">
        <v>32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3">
        <f t="shared" si="7"/>
        <v>0</v>
      </c>
      <c r="Q25" s="43">
        <f t="shared" si="8"/>
        <v>0</v>
      </c>
      <c r="R25" s="44"/>
    </row>
    <row r="26" spans="1:18" ht="19.5" customHeight="1" outlineLevel="1" x14ac:dyDescent="0.2">
      <c r="A26" s="39"/>
      <c r="B26" s="40"/>
      <c r="C26" s="41" t="s">
        <v>33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3">
        <f t="shared" si="7"/>
        <v>0</v>
      </c>
      <c r="Q26" s="43">
        <f t="shared" si="8"/>
        <v>0</v>
      </c>
      <c r="R26" s="44"/>
    </row>
    <row r="27" spans="1:18" ht="19.5" customHeight="1" outlineLevel="1" x14ac:dyDescent="0.2">
      <c r="A27" s="39"/>
      <c r="B27" s="40"/>
      <c r="C27" s="41" t="s">
        <v>23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3">
        <f t="shared" si="7"/>
        <v>0</v>
      </c>
      <c r="Q27" s="43">
        <f t="shared" si="8"/>
        <v>0</v>
      </c>
      <c r="R27" s="44"/>
    </row>
    <row r="28" spans="1:18" ht="19.5" customHeight="1" x14ac:dyDescent="0.2">
      <c r="A28" s="39"/>
      <c r="B28" s="40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43"/>
      <c r="R28" s="44"/>
    </row>
    <row r="29" spans="1:18" ht="19.5" hidden="1" customHeight="1" x14ac:dyDescent="0.2">
      <c r="A29" s="45"/>
      <c r="B29" s="46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7"/>
      <c r="Q29" s="47"/>
      <c r="R29" s="44"/>
    </row>
    <row r="30" spans="1:18" ht="24" customHeight="1" x14ac:dyDescent="0.2">
      <c r="A30" s="33" t="s">
        <v>34</v>
      </c>
      <c r="B30" s="34"/>
      <c r="C30" s="35" t="s">
        <v>15</v>
      </c>
      <c r="D30" s="36">
        <f t="shared" ref="D30:O30" si="9">SUM(D31:D44)</f>
        <v>0</v>
      </c>
      <c r="E30" s="36">
        <f t="shared" si="9"/>
        <v>0</v>
      </c>
      <c r="F30" s="36">
        <f t="shared" si="9"/>
        <v>0</v>
      </c>
      <c r="G30" s="36">
        <f t="shared" si="9"/>
        <v>0</v>
      </c>
      <c r="H30" s="36">
        <f t="shared" si="9"/>
        <v>0</v>
      </c>
      <c r="I30" s="36">
        <f t="shared" si="9"/>
        <v>0</v>
      </c>
      <c r="J30" s="36">
        <f t="shared" si="9"/>
        <v>0</v>
      </c>
      <c r="K30" s="36">
        <f t="shared" si="9"/>
        <v>0</v>
      </c>
      <c r="L30" s="36">
        <f t="shared" si="9"/>
        <v>0</v>
      </c>
      <c r="M30" s="36">
        <f t="shared" si="9"/>
        <v>0</v>
      </c>
      <c r="N30" s="36">
        <f t="shared" si="9"/>
        <v>0</v>
      </c>
      <c r="O30" s="36">
        <f t="shared" si="9"/>
        <v>0</v>
      </c>
      <c r="P30" s="37">
        <f t="shared" ref="P30:P42" si="10">SUM(D30:O30)</f>
        <v>0</v>
      </c>
      <c r="Q30" s="37">
        <v>0</v>
      </c>
      <c r="R30" s="38"/>
    </row>
    <row r="31" spans="1:18" ht="19.5" customHeight="1" outlineLevel="1" x14ac:dyDescent="0.2">
      <c r="A31" s="39"/>
      <c r="B31" s="40"/>
      <c r="C31" s="41" t="s">
        <v>32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3">
        <f t="shared" si="10"/>
        <v>0</v>
      </c>
      <c r="Q31" s="43">
        <f t="shared" ref="Q31:Q42" si="11">IFERROR(AVERAGE(D31:O31),0)</f>
        <v>0</v>
      </c>
      <c r="R31" s="44"/>
    </row>
    <row r="32" spans="1:18" ht="19.5" customHeight="1" outlineLevel="1" x14ac:dyDescent="0.2">
      <c r="A32" s="39"/>
      <c r="B32" s="40"/>
      <c r="C32" s="41" t="s">
        <v>35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>
        <f t="shared" si="10"/>
        <v>0</v>
      </c>
      <c r="Q32" s="43">
        <f t="shared" si="11"/>
        <v>0</v>
      </c>
      <c r="R32" s="44"/>
    </row>
    <row r="33" spans="1:18" ht="19.5" customHeight="1" outlineLevel="1" x14ac:dyDescent="0.2">
      <c r="A33" s="39"/>
      <c r="B33" s="40"/>
      <c r="C33" s="41" t="s">
        <v>36</v>
      </c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>
        <f t="shared" si="10"/>
        <v>0</v>
      </c>
      <c r="Q33" s="43">
        <f t="shared" si="11"/>
        <v>0</v>
      </c>
      <c r="R33" s="44"/>
    </row>
    <row r="34" spans="1:18" ht="19.5" customHeight="1" outlineLevel="1" x14ac:dyDescent="0.2">
      <c r="A34" s="39"/>
      <c r="B34" s="40"/>
      <c r="C34" s="41" t="s">
        <v>37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3">
        <f t="shared" si="10"/>
        <v>0</v>
      </c>
      <c r="Q34" s="43">
        <f t="shared" si="11"/>
        <v>0</v>
      </c>
      <c r="R34" s="44"/>
    </row>
    <row r="35" spans="1:18" ht="19.5" customHeight="1" outlineLevel="1" x14ac:dyDescent="0.2">
      <c r="A35" s="39"/>
      <c r="B35" s="40"/>
      <c r="C35" s="41" t="s">
        <v>38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3">
        <f t="shared" si="10"/>
        <v>0</v>
      </c>
      <c r="Q35" s="43">
        <f t="shared" si="11"/>
        <v>0</v>
      </c>
      <c r="R35" s="44"/>
    </row>
    <row r="36" spans="1:18" ht="19.5" customHeight="1" outlineLevel="1" x14ac:dyDescent="0.2">
      <c r="A36" s="39"/>
      <c r="B36" s="40"/>
      <c r="C36" s="41" t="s">
        <v>39</v>
      </c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3">
        <f t="shared" si="10"/>
        <v>0</v>
      </c>
      <c r="Q36" s="43">
        <f t="shared" si="11"/>
        <v>0</v>
      </c>
      <c r="R36" s="44"/>
    </row>
    <row r="37" spans="1:18" ht="19.5" customHeight="1" outlineLevel="1" x14ac:dyDescent="0.2">
      <c r="A37" s="39"/>
      <c r="B37" s="40"/>
      <c r="C37" s="41" t="s">
        <v>40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3">
        <f t="shared" si="10"/>
        <v>0</v>
      </c>
      <c r="Q37" s="43">
        <f t="shared" si="11"/>
        <v>0</v>
      </c>
      <c r="R37" s="44"/>
    </row>
    <row r="38" spans="1:18" ht="19.5" customHeight="1" outlineLevel="1" x14ac:dyDescent="0.2">
      <c r="A38" s="39"/>
      <c r="B38" s="40"/>
      <c r="C38" s="41" t="s">
        <v>41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3">
        <f t="shared" si="10"/>
        <v>0</v>
      </c>
      <c r="Q38" s="43">
        <f t="shared" si="11"/>
        <v>0</v>
      </c>
      <c r="R38" s="44"/>
    </row>
    <row r="39" spans="1:18" ht="19.5" customHeight="1" outlineLevel="1" x14ac:dyDescent="0.2">
      <c r="A39" s="39"/>
      <c r="B39" s="40"/>
      <c r="C39" s="41" t="s">
        <v>42</v>
      </c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3">
        <f t="shared" si="10"/>
        <v>0</v>
      </c>
      <c r="Q39" s="43">
        <f t="shared" si="11"/>
        <v>0</v>
      </c>
      <c r="R39" s="44"/>
    </row>
    <row r="40" spans="1:18" ht="19.5" customHeight="1" outlineLevel="1" x14ac:dyDescent="0.2">
      <c r="A40" s="39"/>
      <c r="B40" s="40"/>
      <c r="C40" s="41" t="s">
        <v>43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3">
        <f t="shared" si="10"/>
        <v>0</v>
      </c>
      <c r="Q40" s="43">
        <f t="shared" si="11"/>
        <v>0</v>
      </c>
      <c r="R40" s="44"/>
    </row>
    <row r="41" spans="1:18" ht="19.5" customHeight="1" outlineLevel="1" x14ac:dyDescent="0.2">
      <c r="A41" s="39"/>
      <c r="B41" s="40"/>
      <c r="C41" s="41" t="s">
        <v>44</v>
      </c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3">
        <f t="shared" si="10"/>
        <v>0</v>
      </c>
      <c r="Q41" s="43">
        <f t="shared" si="11"/>
        <v>0</v>
      </c>
      <c r="R41" s="44"/>
    </row>
    <row r="42" spans="1:18" ht="19.5" customHeight="1" outlineLevel="1" x14ac:dyDescent="0.2">
      <c r="A42" s="39"/>
      <c r="B42" s="40"/>
      <c r="C42" s="41" t="s">
        <v>23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3">
        <f t="shared" si="10"/>
        <v>0</v>
      </c>
      <c r="Q42" s="43">
        <f t="shared" si="11"/>
        <v>0</v>
      </c>
      <c r="R42" s="44"/>
    </row>
    <row r="43" spans="1:18" ht="19.5" customHeight="1" x14ac:dyDescent="0.2">
      <c r="A43" s="39"/>
      <c r="B43" s="40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3"/>
      <c r="Q43" s="43"/>
      <c r="R43" s="44"/>
    </row>
    <row r="44" spans="1:18" ht="19.5" hidden="1" customHeight="1" x14ac:dyDescent="0.2">
      <c r="A44" s="45"/>
      <c r="B44" s="46"/>
      <c r="C44" s="48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7"/>
      <c r="Q44" s="47"/>
      <c r="R44" s="44"/>
    </row>
    <row r="45" spans="1:18" ht="24" customHeight="1" x14ac:dyDescent="0.2">
      <c r="A45" s="33" t="s">
        <v>45</v>
      </c>
      <c r="B45" s="34"/>
      <c r="C45" s="35" t="s">
        <v>15</v>
      </c>
      <c r="D45" s="36">
        <f t="shared" ref="D45:O45" si="12">SUM(D46:D55)</f>
        <v>0</v>
      </c>
      <c r="E45" s="36">
        <f t="shared" si="12"/>
        <v>0</v>
      </c>
      <c r="F45" s="36">
        <f t="shared" si="12"/>
        <v>0</v>
      </c>
      <c r="G45" s="36">
        <f t="shared" si="12"/>
        <v>0</v>
      </c>
      <c r="H45" s="36">
        <f t="shared" si="12"/>
        <v>0</v>
      </c>
      <c r="I45" s="36">
        <f t="shared" si="12"/>
        <v>0</v>
      </c>
      <c r="J45" s="36">
        <f t="shared" si="12"/>
        <v>0</v>
      </c>
      <c r="K45" s="36">
        <f t="shared" si="12"/>
        <v>0</v>
      </c>
      <c r="L45" s="36">
        <f t="shared" si="12"/>
        <v>0</v>
      </c>
      <c r="M45" s="36">
        <f t="shared" si="12"/>
        <v>0</v>
      </c>
      <c r="N45" s="36">
        <f t="shared" si="12"/>
        <v>0</v>
      </c>
      <c r="O45" s="36">
        <f t="shared" si="12"/>
        <v>0</v>
      </c>
      <c r="P45" s="37">
        <f t="shared" ref="P45:P53" si="13">SUM(D45:O45)</f>
        <v>0</v>
      </c>
      <c r="Q45" s="37">
        <v>0</v>
      </c>
      <c r="R45" s="38"/>
    </row>
    <row r="46" spans="1:18" ht="19.5" customHeight="1" outlineLevel="1" x14ac:dyDescent="0.2">
      <c r="A46" s="39"/>
      <c r="B46" s="40"/>
      <c r="C46" s="41" t="s">
        <v>46</v>
      </c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3">
        <f t="shared" si="13"/>
        <v>0</v>
      </c>
      <c r="Q46" s="43">
        <f t="shared" ref="Q46:Q53" si="14">IFERROR(AVERAGE(D46:O46),0)</f>
        <v>0</v>
      </c>
      <c r="R46" s="44"/>
    </row>
    <row r="47" spans="1:18" ht="19.5" customHeight="1" outlineLevel="1" x14ac:dyDescent="0.2">
      <c r="A47" s="39"/>
      <c r="B47" s="40"/>
      <c r="C47" s="41" t="s">
        <v>47</v>
      </c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3">
        <f t="shared" si="13"/>
        <v>0</v>
      </c>
      <c r="Q47" s="43">
        <f t="shared" si="14"/>
        <v>0</v>
      </c>
      <c r="R47" s="44"/>
    </row>
    <row r="48" spans="1:18" ht="19.5" customHeight="1" outlineLevel="1" x14ac:dyDescent="0.2">
      <c r="A48" s="39"/>
      <c r="B48" s="40"/>
      <c r="C48" s="41" t="s">
        <v>48</v>
      </c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3">
        <f t="shared" si="13"/>
        <v>0</v>
      </c>
      <c r="Q48" s="43">
        <f t="shared" si="14"/>
        <v>0</v>
      </c>
      <c r="R48" s="44"/>
    </row>
    <row r="49" spans="1:18" ht="19.5" customHeight="1" outlineLevel="1" x14ac:dyDescent="0.2">
      <c r="A49" s="39"/>
      <c r="B49" s="40"/>
      <c r="C49" s="41" t="s">
        <v>20</v>
      </c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3">
        <f t="shared" si="13"/>
        <v>0</v>
      </c>
      <c r="Q49" s="43">
        <f t="shared" si="14"/>
        <v>0</v>
      </c>
      <c r="R49" s="44"/>
    </row>
    <row r="50" spans="1:18" ht="19.5" customHeight="1" outlineLevel="1" x14ac:dyDescent="0.2">
      <c r="A50" s="39"/>
      <c r="B50" s="40"/>
      <c r="C50" s="41" t="s">
        <v>49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3">
        <f t="shared" si="13"/>
        <v>0</v>
      </c>
      <c r="Q50" s="43">
        <f t="shared" si="14"/>
        <v>0</v>
      </c>
      <c r="R50" s="44"/>
    </row>
    <row r="51" spans="1:18" ht="19.5" customHeight="1" outlineLevel="1" x14ac:dyDescent="0.2">
      <c r="A51" s="39"/>
      <c r="B51" s="40"/>
      <c r="C51" s="41" t="s">
        <v>50</v>
      </c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3">
        <f t="shared" si="13"/>
        <v>0</v>
      </c>
      <c r="Q51" s="43">
        <f t="shared" si="14"/>
        <v>0</v>
      </c>
      <c r="R51" s="44"/>
    </row>
    <row r="52" spans="1:18" ht="19.5" customHeight="1" outlineLevel="1" x14ac:dyDescent="0.2">
      <c r="A52" s="39"/>
      <c r="B52" s="40"/>
      <c r="C52" s="41" t="s">
        <v>51</v>
      </c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3">
        <f t="shared" si="13"/>
        <v>0</v>
      </c>
      <c r="Q52" s="43">
        <f t="shared" si="14"/>
        <v>0</v>
      </c>
      <c r="R52" s="44"/>
    </row>
    <row r="53" spans="1:18" ht="19.5" customHeight="1" outlineLevel="1" x14ac:dyDescent="0.2">
      <c r="A53" s="39"/>
      <c r="B53" s="40"/>
      <c r="C53" s="41" t="s">
        <v>23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3">
        <f t="shared" si="13"/>
        <v>0</v>
      </c>
      <c r="Q53" s="43">
        <f t="shared" si="14"/>
        <v>0</v>
      </c>
      <c r="R53" s="44"/>
    </row>
    <row r="54" spans="1:18" ht="19.5" customHeight="1" x14ac:dyDescent="0.2">
      <c r="A54" s="39"/>
      <c r="B54" s="40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/>
      <c r="Q54" s="43"/>
      <c r="R54" s="44"/>
    </row>
    <row r="55" spans="1:18" ht="19.5" hidden="1" customHeight="1" x14ac:dyDescent="0.2">
      <c r="A55" s="45"/>
      <c r="B55" s="46"/>
      <c r="C55" s="48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7"/>
      <c r="Q55" s="47"/>
      <c r="R55" s="44"/>
    </row>
    <row r="56" spans="1:18" ht="24" customHeight="1" x14ac:dyDescent="0.2">
      <c r="A56" s="33" t="s">
        <v>52</v>
      </c>
      <c r="B56" s="34"/>
      <c r="C56" s="35" t="s">
        <v>15</v>
      </c>
      <c r="D56" s="36">
        <f t="shared" ref="D56:O56" si="15">SUM(D57:D61)</f>
        <v>0</v>
      </c>
      <c r="E56" s="36">
        <f t="shared" si="15"/>
        <v>0</v>
      </c>
      <c r="F56" s="36">
        <f t="shared" si="15"/>
        <v>0</v>
      </c>
      <c r="G56" s="36">
        <f t="shared" si="15"/>
        <v>0</v>
      </c>
      <c r="H56" s="36">
        <f t="shared" si="15"/>
        <v>0</v>
      </c>
      <c r="I56" s="36">
        <f t="shared" si="15"/>
        <v>0</v>
      </c>
      <c r="J56" s="36">
        <f t="shared" si="15"/>
        <v>0</v>
      </c>
      <c r="K56" s="36">
        <f t="shared" si="15"/>
        <v>0</v>
      </c>
      <c r="L56" s="36">
        <f t="shared" si="15"/>
        <v>0</v>
      </c>
      <c r="M56" s="36">
        <f t="shared" si="15"/>
        <v>0</v>
      </c>
      <c r="N56" s="36">
        <f t="shared" si="15"/>
        <v>0</v>
      </c>
      <c r="O56" s="36">
        <f t="shared" si="15"/>
        <v>0</v>
      </c>
      <c r="P56" s="37">
        <f t="shared" ref="P56:P59" si="16">SUM(D56:O56)</f>
        <v>0</v>
      </c>
      <c r="Q56" s="37">
        <v>0</v>
      </c>
      <c r="R56" s="38"/>
    </row>
    <row r="57" spans="1:18" ht="19.5" customHeight="1" outlineLevel="1" x14ac:dyDescent="0.2">
      <c r="A57" s="39"/>
      <c r="B57" s="40"/>
      <c r="C57" s="41" t="s">
        <v>52</v>
      </c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3">
        <f t="shared" si="16"/>
        <v>0</v>
      </c>
      <c r="Q57" s="43">
        <f t="shared" ref="Q57:Q59" si="17">IFERROR(AVERAGE(D57:O57),0)</f>
        <v>0</v>
      </c>
      <c r="R57" s="44"/>
    </row>
    <row r="58" spans="1:18" ht="19.5" customHeight="1" outlineLevel="1" x14ac:dyDescent="0.2">
      <c r="A58" s="39"/>
      <c r="B58" s="40"/>
      <c r="C58" s="41" t="s">
        <v>53</v>
      </c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3">
        <f t="shared" si="16"/>
        <v>0</v>
      </c>
      <c r="Q58" s="43">
        <f t="shared" si="17"/>
        <v>0</v>
      </c>
      <c r="R58" s="44"/>
    </row>
    <row r="59" spans="1:18" ht="19.5" customHeight="1" outlineLevel="1" x14ac:dyDescent="0.2">
      <c r="A59" s="39"/>
      <c r="B59" s="40"/>
      <c r="C59" s="41" t="s">
        <v>23</v>
      </c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3">
        <f t="shared" si="16"/>
        <v>0</v>
      </c>
      <c r="Q59" s="43">
        <f t="shared" si="17"/>
        <v>0</v>
      </c>
      <c r="R59" s="44"/>
    </row>
    <row r="60" spans="1:18" ht="19.5" customHeight="1" x14ac:dyDescent="0.2">
      <c r="A60" s="39"/>
      <c r="B60" s="40"/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3"/>
      <c r="Q60" s="43"/>
      <c r="R60" s="44"/>
    </row>
    <row r="61" spans="1:18" ht="19.5" hidden="1" customHeight="1" x14ac:dyDescent="0.2">
      <c r="A61" s="45"/>
      <c r="B61" s="46"/>
      <c r="C61" s="48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7"/>
      <c r="Q61" s="47"/>
      <c r="R61" s="44"/>
    </row>
    <row r="62" spans="1:18" ht="24" customHeight="1" x14ac:dyDescent="0.2">
      <c r="A62" s="33" t="s">
        <v>18</v>
      </c>
      <c r="B62" s="34"/>
      <c r="C62" s="35" t="s">
        <v>15</v>
      </c>
      <c r="D62" s="36">
        <f t="shared" ref="D62:O62" si="18">SUM(D63:D69)</f>
        <v>0</v>
      </c>
      <c r="E62" s="36">
        <f t="shared" si="18"/>
        <v>0</v>
      </c>
      <c r="F62" s="36">
        <f t="shared" si="18"/>
        <v>0</v>
      </c>
      <c r="G62" s="36">
        <f t="shared" si="18"/>
        <v>0</v>
      </c>
      <c r="H62" s="36">
        <f t="shared" si="18"/>
        <v>0</v>
      </c>
      <c r="I62" s="36">
        <f t="shared" si="18"/>
        <v>0</v>
      </c>
      <c r="J62" s="36">
        <f t="shared" si="18"/>
        <v>0</v>
      </c>
      <c r="K62" s="36">
        <f t="shared" si="18"/>
        <v>0</v>
      </c>
      <c r="L62" s="36">
        <f t="shared" si="18"/>
        <v>0</v>
      </c>
      <c r="M62" s="36">
        <f t="shared" si="18"/>
        <v>0</v>
      </c>
      <c r="N62" s="36">
        <f t="shared" si="18"/>
        <v>0</v>
      </c>
      <c r="O62" s="36">
        <f t="shared" si="18"/>
        <v>0</v>
      </c>
      <c r="P62" s="37">
        <f t="shared" ref="P62:P67" si="19">SUM(D62:O62)</f>
        <v>0</v>
      </c>
      <c r="Q62" s="37">
        <v>0</v>
      </c>
      <c r="R62" s="38"/>
    </row>
    <row r="63" spans="1:18" ht="19.5" customHeight="1" outlineLevel="1" x14ac:dyDescent="0.2">
      <c r="A63" s="39"/>
      <c r="B63" s="40"/>
      <c r="C63" s="41" t="s">
        <v>54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3">
        <f t="shared" si="19"/>
        <v>0</v>
      </c>
      <c r="Q63" s="43">
        <f t="shared" ref="Q63:Q67" si="20">IFERROR(AVERAGE(D63:O63),0)</f>
        <v>0</v>
      </c>
      <c r="R63" s="44"/>
    </row>
    <row r="64" spans="1:18" ht="19.5" customHeight="1" outlineLevel="1" x14ac:dyDescent="0.2">
      <c r="A64" s="39"/>
      <c r="B64" s="40"/>
      <c r="C64" s="41" t="s">
        <v>55</v>
      </c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3">
        <f t="shared" si="19"/>
        <v>0</v>
      </c>
      <c r="Q64" s="43">
        <f t="shared" si="20"/>
        <v>0</v>
      </c>
      <c r="R64" s="44"/>
    </row>
    <row r="65" spans="1:18" ht="19.5" customHeight="1" outlineLevel="1" x14ac:dyDescent="0.2">
      <c r="A65" s="39"/>
      <c r="B65" s="40"/>
      <c r="C65" s="41" t="s">
        <v>56</v>
      </c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3">
        <f t="shared" si="19"/>
        <v>0</v>
      </c>
      <c r="Q65" s="43">
        <f t="shared" si="20"/>
        <v>0</v>
      </c>
      <c r="R65" s="44"/>
    </row>
    <row r="66" spans="1:18" ht="19.5" customHeight="1" outlineLevel="1" x14ac:dyDescent="0.2">
      <c r="A66" s="39"/>
      <c r="B66" s="40"/>
      <c r="C66" s="41" t="s">
        <v>57</v>
      </c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3">
        <f t="shared" si="19"/>
        <v>0</v>
      </c>
      <c r="Q66" s="43">
        <f t="shared" si="20"/>
        <v>0</v>
      </c>
      <c r="R66" s="44"/>
    </row>
    <row r="67" spans="1:18" ht="19.5" customHeight="1" outlineLevel="1" x14ac:dyDescent="0.2">
      <c r="A67" s="39"/>
      <c r="B67" s="40"/>
      <c r="C67" s="41" t="s">
        <v>23</v>
      </c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3">
        <f t="shared" si="19"/>
        <v>0</v>
      </c>
      <c r="Q67" s="43">
        <f t="shared" si="20"/>
        <v>0</v>
      </c>
      <c r="R67" s="44"/>
    </row>
    <row r="68" spans="1:18" ht="19.5" customHeight="1" x14ac:dyDescent="0.2">
      <c r="A68" s="39"/>
      <c r="B68" s="40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3"/>
      <c r="Q68" s="43"/>
      <c r="R68" s="44"/>
    </row>
    <row r="69" spans="1:18" ht="19.5" hidden="1" customHeight="1" x14ac:dyDescent="0.2">
      <c r="A69" s="45"/>
      <c r="B69" s="46"/>
      <c r="C69" s="48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7"/>
      <c r="Q69" s="47"/>
      <c r="R69" s="44"/>
    </row>
    <row r="70" spans="1:18" ht="24" customHeight="1" x14ac:dyDescent="0.2">
      <c r="A70" s="33" t="s">
        <v>58</v>
      </c>
      <c r="B70" s="34"/>
      <c r="C70" s="35" t="s">
        <v>15</v>
      </c>
      <c r="D70" s="36">
        <f t="shared" ref="D70:O70" si="21">SUM(D71:D81)</f>
        <v>0</v>
      </c>
      <c r="E70" s="36">
        <f t="shared" si="21"/>
        <v>0</v>
      </c>
      <c r="F70" s="36">
        <f t="shared" si="21"/>
        <v>0</v>
      </c>
      <c r="G70" s="36">
        <f t="shared" si="21"/>
        <v>0</v>
      </c>
      <c r="H70" s="36">
        <f t="shared" si="21"/>
        <v>0</v>
      </c>
      <c r="I70" s="36">
        <f t="shared" si="21"/>
        <v>0</v>
      </c>
      <c r="J70" s="36">
        <f t="shared" si="21"/>
        <v>0</v>
      </c>
      <c r="K70" s="36">
        <f t="shared" si="21"/>
        <v>0</v>
      </c>
      <c r="L70" s="36">
        <f t="shared" si="21"/>
        <v>0</v>
      </c>
      <c r="M70" s="36">
        <f t="shared" si="21"/>
        <v>0</v>
      </c>
      <c r="N70" s="36">
        <f t="shared" si="21"/>
        <v>0</v>
      </c>
      <c r="O70" s="36">
        <f t="shared" si="21"/>
        <v>0</v>
      </c>
      <c r="P70" s="37">
        <f t="shared" ref="P70:P79" si="22">SUM(D70:O70)</f>
        <v>0</v>
      </c>
      <c r="Q70" s="37">
        <v>0</v>
      </c>
      <c r="R70" s="38"/>
    </row>
    <row r="71" spans="1:18" ht="19.5" customHeight="1" outlineLevel="1" x14ac:dyDescent="0.2">
      <c r="A71" s="39"/>
      <c r="B71" s="40"/>
      <c r="C71" s="41" t="s">
        <v>59</v>
      </c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3">
        <f t="shared" si="22"/>
        <v>0</v>
      </c>
      <c r="Q71" s="43">
        <f t="shared" ref="Q71:Q79" si="23">IFERROR(AVERAGE(D71:O71),0)</f>
        <v>0</v>
      </c>
      <c r="R71" s="44"/>
    </row>
    <row r="72" spans="1:18" ht="19.5" customHeight="1" outlineLevel="1" x14ac:dyDescent="0.2">
      <c r="A72" s="39"/>
      <c r="B72" s="40"/>
      <c r="C72" s="41" t="s">
        <v>60</v>
      </c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3">
        <f t="shared" si="22"/>
        <v>0</v>
      </c>
      <c r="Q72" s="43">
        <f t="shared" si="23"/>
        <v>0</v>
      </c>
      <c r="R72" s="44"/>
    </row>
    <row r="73" spans="1:18" ht="19.5" customHeight="1" outlineLevel="1" x14ac:dyDescent="0.2">
      <c r="A73" s="39"/>
      <c r="B73" s="40"/>
      <c r="C73" s="41" t="s">
        <v>61</v>
      </c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3">
        <f t="shared" si="22"/>
        <v>0</v>
      </c>
      <c r="Q73" s="43">
        <f t="shared" si="23"/>
        <v>0</v>
      </c>
      <c r="R73" s="44"/>
    </row>
    <row r="74" spans="1:18" ht="19.5" customHeight="1" outlineLevel="1" x14ac:dyDescent="0.2">
      <c r="A74" s="39"/>
      <c r="B74" s="40"/>
      <c r="C74" s="41" t="s">
        <v>62</v>
      </c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3">
        <f t="shared" si="22"/>
        <v>0</v>
      </c>
      <c r="Q74" s="43">
        <f t="shared" si="23"/>
        <v>0</v>
      </c>
      <c r="R74" s="44"/>
    </row>
    <row r="75" spans="1:18" ht="19.5" customHeight="1" outlineLevel="1" x14ac:dyDescent="0.2">
      <c r="A75" s="39"/>
      <c r="B75" s="40"/>
      <c r="C75" s="41" t="s">
        <v>63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3">
        <f t="shared" si="22"/>
        <v>0</v>
      </c>
      <c r="Q75" s="43">
        <f t="shared" si="23"/>
        <v>0</v>
      </c>
      <c r="R75" s="44"/>
    </row>
    <row r="76" spans="1:18" ht="19.5" customHeight="1" outlineLevel="1" x14ac:dyDescent="0.2">
      <c r="A76" s="39"/>
      <c r="B76" s="40"/>
      <c r="C76" s="41" t="s">
        <v>64</v>
      </c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3">
        <f t="shared" si="22"/>
        <v>0</v>
      </c>
      <c r="Q76" s="43">
        <f t="shared" si="23"/>
        <v>0</v>
      </c>
      <c r="R76" s="44"/>
    </row>
    <row r="77" spans="1:18" ht="19.5" customHeight="1" outlineLevel="1" x14ac:dyDescent="0.2">
      <c r="A77" s="39"/>
      <c r="B77" s="40"/>
      <c r="C77" s="41" t="s">
        <v>65</v>
      </c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3">
        <f t="shared" si="22"/>
        <v>0</v>
      </c>
      <c r="Q77" s="43">
        <f t="shared" si="23"/>
        <v>0</v>
      </c>
      <c r="R77" s="44"/>
    </row>
    <row r="78" spans="1:18" ht="19.5" customHeight="1" outlineLevel="1" x14ac:dyDescent="0.2">
      <c r="A78" s="39"/>
      <c r="B78" s="40"/>
      <c r="C78" s="41" t="s">
        <v>66</v>
      </c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>
        <f t="shared" si="22"/>
        <v>0</v>
      </c>
      <c r="Q78" s="43">
        <f t="shared" si="23"/>
        <v>0</v>
      </c>
      <c r="R78" s="44"/>
    </row>
    <row r="79" spans="1:18" ht="19.5" customHeight="1" outlineLevel="1" x14ac:dyDescent="0.2">
      <c r="A79" s="39"/>
      <c r="B79" s="40"/>
      <c r="C79" s="41" t="s">
        <v>23</v>
      </c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3">
        <f t="shared" si="22"/>
        <v>0</v>
      </c>
      <c r="Q79" s="43">
        <f t="shared" si="23"/>
        <v>0</v>
      </c>
      <c r="R79" s="44"/>
    </row>
    <row r="80" spans="1:18" ht="19.5" customHeight="1" x14ac:dyDescent="0.2">
      <c r="A80" s="39"/>
      <c r="B80" s="40"/>
      <c r="C80" s="41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3"/>
      <c r="Q80" s="43"/>
      <c r="R80" s="44"/>
    </row>
    <row r="81" spans="1:18" ht="19.5" hidden="1" customHeight="1" x14ac:dyDescent="0.2">
      <c r="A81" s="45"/>
      <c r="B81" s="46"/>
      <c r="C81" s="48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7"/>
      <c r="Q81" s="47"/>
      <c r="R81" s="44"/>
    </row>
    <row r="82" spans="1:18" ht="24" customHeight="1" x14ac:dyDescent="0.2">
      <c r="A82" s="33" t="s">
        <v>67</v>
      </c>
      <c r="B82" s="34"/>
      <c r="C82" s="35" t="s">
        <v>15</v>
      </c>
      <c r="D82" s="36">
        <f t="shared" ref="D82:O82" si="24">SUM(D83:D89)</f>
        <v>0</v>
      </c>
      <c r="E82" s="36">
        <f t="shared" si="24"/>
        <v>0</v>
      </c>
      <c r="F82" s="36">
        <f t="shared" si="24"/>
        <v>0</v>
      </c>
      <c r="G82" s="36">
        <f t="shared" si="24"/>
        <v>0</v>
      </c>
      <c r="H82" s="36">
        <f t="shared" si="24"/>
        <v>0</v>
      </c>
      <c r="I82" s="36">
        <f t="shared" si="24"/>
        <v>0</v>
      </c>
      <c r="J82" s="36">
        <f t="shared" si="24"/>
        <v>0</v>
      </c>
      <c r="K82" s="36">
        <f t="shared" si="24"/>
        <v>0</v>
      </c>
      <c r="L82" s="36">
        <f t="shared" si="24"/>
        <v>0</v>
      </c>
      <c r="M82" s="36">
        <f t="shared" si="24"/>
        <v>0</v>
      </c>
      <c r="N82" s="36">
        <f t="shared" si="24"/>
        <v>0</v>
      </c>
      <c r="O82" s="36">
        <f t="shared" si="24"/>
        <v>0</v>
      </c>
      <c r="P82" s="37">
        <f t="shared" ref="P82:P87" si="25">SUM(D82:O82)</f>
        <v>0</v>
      </c>
      <c r="Q82" s="37">
        <v>0</v>
      </c>
      <c r="R82" s="38"/>
    </row>
    <row r="83" spans="1:18" ht="19.5" customHeight="1" outlineLevel="1" x14ac:dyDescent="0.2">
      <c r="A83" s="39"/>
      <c r="B83" s="40"/>
      <c r="C83" s="41" t="s">
        <v>68</v>
      </c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3">
        <f t="shared" si="25"/>
        <v>0</v>
      </c>
      <c r="Q83" s="43">
        <f t="shared" ref="Q83:Q87" si="26">IFERROR(AVERAGE(D83:O83),0)</f>
        <v>0</v>
      </c>
      <c r="R83" s="44"/>
    </row>
    <row r="84" spans="1:18" ht="19.5" customHeight="1" outlineLevel="1" x14ac:dyDescent="0.2">
      <c r="A84" s="39"/>
      <c r="B84" s="40"/>
      <c r="C84" s="41" t="s">
        <v>18</v>
      </c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3">
        <f t="shared" si="25"/>
        <v>0</v>
      </c>
      <c r="Q84" s="43">
        <f t="shared" si="26"/>
        <v>0</v>
      </c>
      <c r="R84" s="44"/>
    </row>
    <row r="85" spans="1:18" ht="19.5" customHeight="1" outlineLevel="1" x14ac:dyDescent="0.2">
      <c r="A85" s="39"/>
      <c r="B85" s="40"/>
      <c r="C85" s="41" t="s">
        <v>69</v>
      </c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3">
        <f t="shared" si="25"/>
        <v>0</v>
      </c>
      <c r="Q85" s="43">
        <f t="shared" si="26"/>
        <v>0</v>
      </c>
      <c r="R85" s="44"/>
    </row>
    <row r="86" spans="1:18" ht="19.5" customHeight="1" outlineLevel="1" x14ac:dyDescent="0.2">
      <c r="A86" s="39"/>
      <c r="B86" s="40"/>
      <c r="C86" s="41" t="s">
        <v>70</v>
      </c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3">
        <f t="shared" si="25"/>
        <v>0</v>
      </c>
      <c r="Q86" s="43">
        <f t="shared" si="26"/>
        <v>0</v>
      </c>
      <c r="R86" s="44"/>
    </row>
    <row r="87" spans="1:18" ht="19.5" customHeight="1" outlineLevel="1" x14ac:dyDescent="0.2">
      <c r="A87" s="39"/>
      <c r="B87" s="40"/>
      <c r="C87" s="41" t="s">
        <v>23</v>
      </c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3">
        <f t="shared" si="25"/>
        <v>0</v>
      </c>
      <c r="Q87" s="43">
        <f t="shared" si="26"/>
        <v>0</v>
      </c>
      <c r="R87" s="44"/>
    </row>
    <row r="88" spans="1:18" ht="19.5" customHeight="1" x14ac:dyDescent="0.2">
      <c r="A88" s="39"/>
      <c r="B88" s="40"/>
      <c r="C88" s="41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3"/>
      <c r="Q88" s="43"/>
      <c r="R88" s="44"/>
    </row>
    <row r="89" spans="1:18" ht="19.5" hidden="1" customHeight="1" x14ac:dyDescent="0.2">
      <c r="A89" s="45"/>
      <c r="B89" s="46"/>
      <c r="C89" s="41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7"/>
      <c r="Q89" s="47"/>
      <c r="R89" s="44"/>
    </row>
    <row r="90" spans="1:18" ht="24" customHeight="1" x14ac:dyDescent="0.2">
      <c r="A90" s="33" t="s">
        <v>71</v>
      </c>
      <c r="B90" s="34"/>
      <c r="C90" s="35" t="s">
        <v>15</v>
      </c>
      <c r="D90" s="36">
        <f t="shared" ref="D90:O90" si="27">SUM(D91:D97)</f>
        <v>0</v>
      </c>
      <c r="E90" s="36">
        <f t="shared" si="27"/>
        <v>0</v>
      </c>
      <c r="F90" s="36">
        <f t="shared" si="27"/>
        <v>0</v>
      </c>
      <c r="G90" s="36">
        <f t="shared" si="27"/>
        <v>0</v>
      </c>
      <c r="H90" s="36">
        <f t="shared" si="27"/>
        <v>0</v>
      </c>
      <c r="I90" s="36">
        <f t="shared" si="27"/>
        <v>0</v>
      </c>
      <c r="J90" s="36">
        <f t="shared" si="27"/>
        <v>0</v>
      </c>
      <c r="K90" s="36">
        <f t="shared" si="27"/>
        <v>0</v>
      </c>
      <c r="L90" s="36">
        <f t="shared" si="27"/>
        <v>0</v>
      </c>
      <c r="M90" s="36">
        <f t="shared" si="27"/>
        <v>0</v>
      </c>
      <c r="N90" s="36">
        <f t="shared" si="27"/>
        <v>0</v>
      </c>
      <c r="O90" s="36">
        <f t="shared" si="27"/>
        <v>0</v>
      </c>
      <c r="P90" s="37">
        <f t="shared" ref="P90:P95" si="28">SUM(D90:O90)</f>
        <v>0</v>
      </c>
      <c r="Q90" s="37">
        <v>0</v>
      </c>
      <c r="R90" s="38"/>
    </row>
    <row r="91" spans="1:18" ht="19.5" customHeight="1" outlineLevel="1" x14ac:dyDescent="0.2">
      <c r="A91" s="39"/>
      <c r="B91" s="40"/>
      <c r="C91" s="41" t="s">
        <v>72</v>
      </c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3">
        <f t="shared" si="28"/>
        <v>0</v>
      </c>
      <c r="Q91" s="43">
        <f t="shared" ref="Q91:Q95" si="29">IFERROR(AVERAGE(D91:O91),0)</f>
        <v>0</v>
      </c>
      <c r="R91" s="44"/>
    </row>
    <row r="92" spans="1:18" ht="19.5" customHeight="1" outlineLevel="1" x14ac:dyDescent="0.2">
      <c r="A92" s="39"/>
      <c r="B92" s="40"/>
      <c r="C92" s="41" t="s">
        <v>73</v>
      </c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3">
        <f t="shared" si="28"/>
        <v>0</v>
      </c>
      <c r="Q92" s="43">
        <f t="shared" si="29"/>
        <v>0</v>
      </c>
      <c r="R92" s="44"/>
    </row>
    <row r="93" spans="1:18" ht="19.5" customHeight="1" outlineLevel="1" x14ac:dyDescent="0.2">
      <c r="A93" s="39"/>
      <c r="B93" s="40"/>
      <c r="C93" s="41" t="s">
        <v>22</v>
      </c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3">
        <f t="shared" si="28"/>
        <v>0</v>
      </c>
      <c r="Q93" s="43">
        <f t="shared" si="29"/>
        <v>0</v>
      </c>
      <c r="R93" s="44"/>
    </row>
    <row r="94" spans="1:18" ht="19.5" customHeight="1" outlineLevel="1" x14ac:dyDescent="0.2">
      <c r="A94" s="39"/>
      <c r="B94" s="40"/>
      <c r="C94" s="41" t="s">
        <v>63</v>
      </c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3">
        <f t="shared" si="28"/>
        <v>0</v>
      </c>
      <c r="Q94" s="43">
        <f t="shared" si="29"/>
        <v>0</v>
      </c>
      <c r="R94" s="44"/>
    </row>
    <row r="95" spans="1:18" ht="19.5" customHeight="1" outlineLevel="1" x14ac:dyDescent="0.2">
      <c r="A95" s="39"/>
      <c r="B95" s="40"/>
      <c r="C95" s="41" t="s">
        <v>23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3">
        <f t="shared" si="28"/>
        <v>0</v>
      </c>
      <c r="Q95" s="43">
        <f t="shared" si="29"/>
        <v>0</v>
      </c>
      <c r="R95" s="44"/>
    </row>
    <row r="96" spans="1:18" ht="19.5" customHeight="1" x14ac:dyDescent="0.2">
      <c r="A96" s="39"/>
      <c r="B96" s="40"/>
      <c r="C96" s="41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3"/>
      <c r="Q96" s="43"/>
      <c r="R96" s="44"/>
    </row>
    <row r="97" spans="1:18" ht="19.5" hidden="1" customHeight="1" x14ac:dyDescent="0.2">
      <c r="A97" s="45"/>
      <c r="B97" s="46"/>
      <c r="C97" s="41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7"/>
      <c r="Q97" s="47"/>
      <c r="R97" s="44"/>
    </row>
    <row r="98" spans="1:18" ht="24" customHeight="1" x14ac:dyDescent="0.2">
      <c r="A98" s="33" t="s">
        <v>74</v>
      </c>
      <c r="B98" s="34"/>
      <c r="C98" s="35" t="s">
        <v>15</v>
      </c>
      <c r="D98" s="36">
        <f t="shared" ref="D98:O98" si="30">SUM(D99:D105)</f>
        <v>0</v>
      </c>
      <c r="E98" s="36">
        <f t="shared" si="30"/>
        <v>0</v>
      </c>
      <c r="F98" s="36">
        <f t="shared" si="30"/>
        <v>0</v>
      </c>
      <c r="G98" s="36">
        <f t="shared" si="30"/>
        <v>0</v>
      </c>
      <c r="H98" s="36">
        <f t="shared" si="30"/>
        <v>0</v>
      </c>
      <c r="I98" s="36">
        <f t="shared" si="30"/>
        <v>0</v>
      </c>
      <c r="J98" s="36">
        <f t="shared" si="30"/>
        <v>0</v>
      </c>
      <c r="K98" s="36">
        <f t="shared" si="30"/>
        <v>0</v>
      </c>
      <c r="L98" s="36">
        <f t="shared" si="30"/>
        <v>0</v>
      </c>
      <c r="M98" s="36">
        <f t="shared" si="30"/>
        <v>0</v>
      </c>
      <c r="N98" s="36">
        <f t="shared" si="30"/>
        <v>0</v>
      </c>
      <c r="O98" s="36">
        <f t="shared" si="30"/>
        <v>0</v>
      </c>
      <c r="P98" s="37">
        <f t="shared" ref="P98:P103" si="31">SUM(D98:O98)</f>
        <v>0</v>
      </c>
      <c r="Q98" s="37">
        <v>0</v>
      </c>
      <c r="R98" s="38"/>
    </row>
    <row r="99" spans="1:18" ht="19.5" customHeight="1" outlineLevel="1" x14ac:dyDescent="0.2">
      <c r="A99" s="39"/>
      <c r="B99" s="40"/>
      <c r="C99" s="41" t="s">
        <v>75</v>
      </c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3">
        <f t="shared" si="31"/>
        <v>0</v>
      </c>
      <c r="Q99" s="43">
        <f t="shared" ref="Q99:Q103" si="32">IFERROR(AVERAGE(D99:O99),0)</f>
        <v>0</v>
      </c>
      <c r="R99" s="44"/>
    </row>
    <row r="100" spans="1:18" ht="19.5" customHeight="1" outlineLevel="1" x14ac:dyDescent="0.2">
      <c r="A100" s="39"/>
      <c r="B100" s="40"/>
      <c r="C100" s="41" t="s">
        <v>76</v>
      </c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3">
        <f t="shared" si="31"/>
        <v>0</v>
      </c>
      <c r="Q100" s="43">
        <f t="shared" si="32"/>
        <v>0</v>
      </c>
      <c r="R100" s="44"/>
    </row>
    <row r="101" spans="1:18" ht="19.5" customHeight="1" outlineLevel="1" x14ac:dyDescent="0.2">
      <c r="A101" s="39"/>
      <c r="B101" s="40"/>
      <c r="C101" s="41" t="s">
        <v>77</v>
      </c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3">
        <f t="shared" si="31"/>
        <v>0</v>
      </c>
      <c r="Q101" s="43">
        <f t="shared" si="32"/>
        <v>0</v>
      </c>
      <c r="R101" s="44"/>
    </row>
    <row r="102" spans="1:18" ht="19.5" customHeight="1" outlineLevel="1" x14ac:dyDescent="0.2">
      <c r="A102" s="39"/>
      <c r="B102" s="40"/>
      <c r="C102" s="41" t="s">
        <v>78</v>
      </c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3">
        <f t="shared" si="31"/>
        <v>0</v>
      </c>
      <c r="Q102" s="43">
        <f t="shared" si="32"/>
        <v>0</v>
      </c>
      <c r="R102" s="44"/>
    </row>
    <row r="103" spans="1:18" ht="19.5" customHeight="1" outlineLevel="1" x14ac:dyDescent="0.2">
      <c r="A103" s="39"/>
      <c r="B103" s="40"/>
      <c r="C103" s="41" t="s">
        <v>23</v>
      </c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3">
        <f t="shared" si="31"/>
        <v>0</v>
      </c>
      <c r="Q103" s="43">
        <f t="shared" si="32"/>
        <v>0</v>
      </c>
      <c r="R103" s="44"/>
    </row>
    <row r="104" spans="1:18" ht="19.5" customHeight="1" x14ac:dyDescent="0.2">
      <c r="A104" s="39"/>
      <c r="B104" s="40"/>
      <c r="C104" s="41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3"/>
      <c r="Q104" s="43"/>
      <c r="R104" s="44"/>
    </row>
    <row r="105" spans="1:18" ht="19.5" hidden="1" customHeight="1" x14ac:dyDescent="0.2">
      <c r="A105" s="45"/>
      <c r="B105" s="46"/>
      <c r="C105" s="41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7"/>
      <c r="Q105" s="47"/>
      <c r="R105" s="44"/>
    </row>
    <row r="106" spans="1:18" ht="24" customHeight="1" x14ac:dyDescent="0.2">
      <c r="A106" s="33" t="s">
        <v>79</v>
      </c>
      <c r="B106" s="34"/>
      <c r="C106" s="35" t="s">
        <v>15</v>
      </c>
      <c r="D106" s="36">
        <f t="shared" ref="D106:O106" si="33">SUM(D107:D115)</f>
        <v>0</v>
      </c>
      <c r="E106" s="36">
        <f t="shared" si="33"/>
        <v>0</v>
      </c>
      <c r="F106" s="36">
        <f t="shared" si="33"/>
        <v>0</v>
      </c>
      <c r="G106" s="36">
        <f t="shared" si="33"/>
        <v>0</v>
      </c>
      <c r="H106" s="36">
        <f t="shared" si="33"/>
        <v>0</v>
      </c>
      <c r="I106" s="36">
        <f t="shared" si="33"/>
        <v>0</v>
      </c>
      <c r="J106" s="36">
        <f t="shared" si="33"/>
        <v>0</v>
      </c>
      <c r="K106" s="36">
        <f t="shared" si="33"/>
        <v>0</v>
      </c>
      <c r="L106" s="36">
        <f t="shared" si="33"/>
        <v>0</v>
      </c>
      <c r="M106" s="36">
        <f t="shared" si="33"/>
        <v>0</v>
      </c>
      <c r="N106" s="36">
        <f t="shared" si="33"/>
        <v>0</v>
      </c>
      <c r="O106" s="36">
        <f t="shared" si="33"/>
        <v>0</v>
      </c>
      <c r="P106" s="37">
        <f t="shared" ref="P106:P113" si="34">SUM(D106:O106)</f>
        <v>0</v>
      </c>
      <c r="Q106" s="37">
        <v>0</v>
      </c>
      <c r="R106" s="38"/>
    </row>
    <row r="107" spans="1:18" ht="19.5" customHeight="1" outlineLevel="1" x14ac:dyDescent="0.2">
      <c r="A107" s="39"/>
      <c r="B107" s="40"/>
      <c r="C107" s="41" t="s">
        <v>80</v>
      </c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3">
        <f t="shared" si="34"/>
        <v>0</v>
      </c>
      <c r="Q107" s="43">
        <f t="shared" ref="Q107:Q113" si="35">IFERROR(AVERAGE(D107:O107),0)</f>
        <v>0</v>
      </c>
      <c r="R107" s="44"/>
    </row>
    <row r="108" spans="1:18" ht="19.5" customHeight="1" outlineLevel="1" x14ac:dyDescent="0.2">
      <c r="A108" s="39"/>
      <c r="B108" s="40"/>
      <c r="C108" s="41" t="s">
        <v>81</v>
      </c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3">
        <f t="shared" si="34"/>
        <v>0</v>
      </c>
      <c r="Q108" s="43">
        <f t="shared" si="35"/>
        <v>0</v>
      </c>
      <c r="R108" s="44"/>
    </row>
    <row r="109" spans="1:18" ht="19.5" customHeight="1" outlineLevel="1" x14ac:dyDescent="0.2">
      <c r="A109" s="39"/>
      <c r="B109" s="40"/>
      <c r="C109" s="41" t="s">
        <v>82</v>
      </c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3">
        <f t="shared" si="34"/>
        <v>0</v>
      </c>
      <c r="Q109" s="43">
        <f t="shared" si="35"/>
        <v>0</v>
      </c>
      <c r="R109" s="44"/>
    </row>
    <row r="110" spans="1:18" ht="19.5" customHeight="1" outlineLevel="1" x14ac:dyDescent="0.2">
      <c r="A110" s="39"/>
      <c r="B110" s="40"/>
      <c r="C110" s="41" t="s">
        <v>83</v>
      </c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3">
        <f t="shared" si="34"/>
        <v>0</v>
      </c>
      <c r="Q110" s="43">
        <f t="shared" si="35"/>
        <v>0</v>
      </c>
      <c r="R110" s="44"/>
    </row>
    <row r="111" spans="1:18" ht="19.5" customHeight="1" outlineLevel="1" x14ac:dyDescent="0.2">
      <c r="A111" s="39"/>
      <c r="B111" s="40"/>
      <c r="C111" s="41" t="s">
        <v>63</v>
      </c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3">
        <f t="shared" si="34"/>
        <v>0</v>
      </c>
      <c r="Q111" s="43">
        <f t="shared" si="35"/>
        <v>0</v>
      </c>
      <c r="R111" s="44"/>
    </row>
    <row r="112" spans="1:18" ht="19.5" customHeight="1" outlineLevel="1" x14ac:dyDescent="0.2">
      <c r="A112" s="39"/>
      <c r="B112" s="40"/>
      <c r="C112" s="41" t="s">
        <v>84</v>
      </c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3">
        <f t="shared" si="34"/>
        <v>0</v>
      </c>
      <c r="Q112" s="43">
        <f t="shared" si="35"/>
        <v>0</v>
      </c>
      <c r="R112" s="44"/>
    </row>
    <row r="113" spans="1:18" ht="19.5" customHeight="1" outlineLevel="1" x14ac:dyDescent="0.2">
      <c r="A113" s="39"/>
      <c r="B113" s="40"/>
      <c r="C113" s="41" t="s">
        <v>23</v>
      </c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3">
        <f t="shared" si="34"/>
        <v>0</v>
      </c>
      <c r="Q113" s="43">
        <f t="shared" si="35"/>
        <v>0</v>
      </c>
      <c r="R113" s="44"/>
    </row>
    <row r="114" spans="1:18" ht="19.5" customHeight="1" x14ac:dyDescent="0.2">
      <c r="A114" s="39"/>
      <c r="B114" s="40"/>
      <c r="C114" s="41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3"/>
      <c r="Q114" s="43"/>
      <c r="R114" s="44"/>
    </row>
    <row r="115" spans="1:18" ht="19.5" hidden="1" customHeight="1" x14ac:dyDescent="0.2">
      <c r="A115" s="45"/>
      <c r="B115" s="46"/>
      <c r="C115" s="41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7"/>
      <c r="Q115" s="47"/>
      <c r="R115" s="44"/>
    </row>
    <row r="116" spans="1:18" ht="24" customHeight="1" x14ac:dyDescent="0.2">
      <c r="A116" s="33" t="s">
        <v>85</v>
      </c>
      <c r="B116" s="34"/>
      <c r="C116" s="35" t="s">
        <v>15</v>
      </c>
      <c r="D116" s="36">
        <f t="shared" ref="D116:O116" si="36">SUM(D117:D124)</f>
        <v>0</v>
      </c>
      <c r="E116" s="36">
        <f t="shared" si="36"/>
        <v>0</v>
      </c>
      <c r="F116" s="36">
        <f t="shared" si="36"/>
        <v>0</v>
      </c>
      <c r="G116" s="36">
        <f t="shared" si="36"/>
        <v>0</v>
      </c>
      <c r="H116" s="36">
        <f t="shared" si="36"/>
        <v>0</v>
      </c>
      <c r="I116" s="36">
        <f t="shared" si="36"/>
        <v>0</v>
      </c>
      <c r="J116" s="36">
        <f t="shared" si="36"/>
        <v>0</v>
      </c>
      <c r="K116" s="36">
        <f t="shared" si="36"/>
        <v>0</v>
      </c>
      <c r="L116" s="36">
        <f t="shared" si="36"/>
        <v>0</v>
      </c>
      <c r="M116" s="36">
        <f t="shared" si="36"/>
        <v>0</v>
      </c>
      <c r="N116" s="36">
        <f t="shared" si="36"/>
        <v>0</v>
      </c>
      <c r="O116" s="36">
        <f t="shared" si="36"/>
        <v>0</v>
      </c>
      <c r="P116" s="37">
        <f t="shared" ref="P116:P122" si="37">SUM(D116:O116)</f>
        <v>0</v>
      </c>
      <c r="Q116" s="37">
        <v>0</v>
      </c>
      <c r="R116" s="38"/>
    </row>
    <row r="117" spans="1:18" ht="19.5" customHeight="1" outlineLevel="1" x14ac:dyDescent="0.2">
      <c r="A117" s="39"/>
      <c r="B117" s="40"/>
      <c r="C117" s="41" t="s">
        <v>86</v>
      </c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3">
        <f t="shared" si="37"/>
        <v>0</v>
      </c>
      <c r="Q117" s="43">
        <f t="shared" ref="Q117:Q122" si="38">IFERROR(AVERAGE(D117:O117),0)</f>
        <v>0</v>
      </c>
      <c r="R117" s="44"/>
    </row>
    <row r="118" spans="1:18" ht="19.5" customHeight="1" outlineLevel="1" x14ac:dyDescent="0.2">
      <c r="A118" s="39"/>
      <c r="B118" s="40"/>
      <c r="C118" s="41" t="s">
        <v>87</v>
      </c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3">
        <f t="shared" si="37"/>
        <v>0</v>
      </c>
      <c r="Q118" s="43">
        <f t="shared" si="38"/>
        <v>0</v>
      </c>
      <c r="R118" s="44"/>
    </row>
    <row r="119" spans="1:18" ht="19.5" customHeight="1" outlineLevel="1" x14ac:dyDescent="0.2">
      <c r="A119" s="39"/>
      <c r="B119" s="40"/>
      <c r="C119" s="41" t="s">
        <v>72</v>
      </c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3">
        <f t="shared" si="37"/>
        <v>0</v>
      </c>
      <c r="Q119" s="43">
        <f t="shared" si="38"/>
        <v>0</v>
      </c>
      <c r="R119" s="44"/>
    </row>
    <row r="120" spans="1:18" ht="19.5" customHeight="1" outlineLevel="1" x14ac:dyDescent="0.2">
      <c r="A120" s="39"/>
      <c r="B120" s="40"/>
      <c r="C120" s="41" t="s">
        <v>79</v>
      </c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3">
        <f t="shared" si="37"/>
        <v>0</v>
      </c>
      <c r="Q120" s="43">
        <f t="shared" si="38"/>
        <v>0</v>
      </c>
      <c r="R120" s="44"/>
    </row>
    <row r="121" spans="1:18" ht="19.5" customHeight="1" outlineLevel="1" x14ac:dyDescent="0.2">
      <c r="A121" s="39"/>
      <c r="B121" s="40"/>
      <c r="C121" s="41" t="s">
        <v>34</v>
      </c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3">
        <f t="shared" si="37"/>
        <v>0</v>
      </c>
      <c r="Q121" s="43">
        <f t="shared" si="38"/>
        <v>0</v>
      </c>
      <c r="R121" s="44"/>
    </row>
    <row r="122" spans="1:18" ht="19.5" customHeight="1" outlineLevel="1" x14ac:dyDescent="0.2">
      <c r="A122" s="39"/>
      <c r="B122" s="40"/>
      <c r="C122" s="41" t="s">
        <v>23</v>
      </c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3">
        <f t="shared" si="37"/>
        <v>0</v>
      </c>
      <c r="Q122" s="43">
        <f t="shared" si="38"/>
        <v>0</v>
      </c>
      <c r="R122" s="44"/>
    </row>
    <row r="123" spans="1:18" ht="19.5" customHeight="1" x14ac:dyDescent="0.2">
      <c r="A123" s="39"/>
      <c r="B123" s="40"/>
      <c r="C123" s="41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3"/>
      <c r="Q123" s="43"/>
      <c r="R123" s="44"/>
    </row>
    <row r="124" spans="1:18" ht="19.5" hidden="1" customHeight="1" x14ac:dyDescent="0.2">
      <c r="A124" s="45"/>
      <c r="B124" s="46"/>
      <c r="C124" s="41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7"/>
      <c r="Q124" s="47"/>
      <c r="R124" s="44"/>
    </row>
    <row r="125" spans="1:18" ht="24" customHeight="1" x14ac:dyDescent="0.2">
      <c r="A125" s="33" t="s">
        <v>88</v>
      </c>
      <c r="B125" s="34"/>
      <c r="C125" s="35" t="s">
        <v>15</v>
      </c>
      <c r="D125" s="36">
        <f t="shared" ref="D125:O125" si="39">SUM(D126:D135)</f>
        <v>0</v>
      </c>
      <c r="E125" s="36">
        <f t="shared" si="39"/>
        <v>0</v>
      </c>
      <c r="F125" s="36">
        <f t="shared" si="39"/>
        <v>0</v>
      </c>
      <c r="G125" s="36">
        <f t="shared" si="39"/>
        <v>0</v>
      </c>
      <c r="H125" s="36">
        <f t="shared" si="39"/>
        <v>0</v>
      </c>
      <c r="I125" s="36">
        <f t="shared" si="39"/>
        <v>0</v>
      </c>
      <c r="J125" s="36">
        <f t="shared" si="39"/>
        <v>0</v>
      </c>
      <c r="K125" s="36">
        <f t="shared" si="39"/>
        <v>0</v>
      </c>
      <c r="L125" s="36">
        <f t="shared" si="39"/>
        <v>0</v>
      </c>
      <c r="M125" s="36">
        <f t="shared" si="39"/>
        <v>0</v>
      </c>
      <c r="N125" s="36">
        <f t="shared" si="39"/>
        <v>0</v>
      </c>
      <c r="O125" s="36">
        <f t="shared" si="39"/>
        <v>0</v>
      </c>
      <c r="P125" s="37">
        <f t="shared" ref="P125:P133" si="40">SUM(D125:O125)</f>
        <v>0</v>
      </c>
      <c r="Q125" s="37">
        <v>0</v>
      </c>
      <c r="R125" s="38"/>
    </row>
    <row r="126" spans="1:18" ht="19.5" customHeight="1" outlineLevel="1" x14ac:dyDescent="0.2">
      <c r="A126" s="39"/>
      <c r="B126" s="40"/>
      <c r="C126" s="41" t="s">
        <v>89</v>
      </c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3">
        <f t="shared" si="40"/>
        <v>0</v>
      </c>
      <c r="Q126" s="43">
        <f t="shared" ref="Q126:Q133" si="41">IFERROR(AVERAGE(D126:O126),0)</f>
        <v>0</v>
      </c>
      <c r="R126" s="44"/>
    </row>
    <row r="127" spans="1:18" ht="19.5" customHeight="1" outlineLevel="1" x14ac:dyDescent="0.2">
      <c r="A127" s="39"/>
      <c r="B127" s="40"/>
      <c r="C127" s="41" t="s">
        <v>44</v>
      </c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3">
        <f t="shared" si="40"/>
        <v>0</v>
      </c>
      <c r="Q127" s="43">
        <f t="shared" si="41"/>
        <v>0</v>
      </c>
      <c r="R127" s="44"/>
    </row>
    <row r="128" spans="1:18" ht="19.5" customHeight="1" outlineLevel="1" x14ac:dyDescent="0.2">
      <c r="A128" s="39"/>
      <c r="B128" s="40"/>
      <c r="C128" s="41" t="s">
        <v>90</v>
      </c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3">
        <f t="shared" si="40"/>
        <v>0</v>
      </c>
      <c r="Q128" s="43">
        <f t="shared" si="41"/>
        <v>0</v>
      </c>
      <c r="R128" s="44"/>
    </row>
    <row r="129" spans="1:18" ht="19.5" customHeight="1" outlineLevel="1" x14ac:dyDescent="0.2">
      <c r="A129" s="39"/>
      <c r="B129" s="40"/>
      <c r="C129" s="41" t="s">
        <v>91</v>
      </c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3">
        <f t="shared" si="40"/>
        <v>0</v>
      </c>
      <c r="Q129" s="43">
        <f t="shared" si="41"/>
        <v>0</v>
      </c>
      <c r="R129" s="44"/>
    </row>
    <row r="130" spans="1:18" ht="19.5" customHeight="1" outlineLevel="1" x14ac:dyDescent="0.2">
      <c r="A130" s="39"/>
      <c r="B130" s="40"/>
      <c r="C130" s="41" t="s">
        <v>92</v>
      </c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3">
        <f t="shared" si="40"/>
        <v>0</v>
      </c>
      <c r="Q130" s="43">
        <f t="shared" si="41"/>
        <v>0</v>
      </c>
      <c r="R130" s="44"/>
    </row>
    <row r="131" spans="1:18" ht="19.5" customHeight="1" outlineLevel="1" x14ac:dyDescent="0.2">
      <c r="A131" s="39"/>
      <c r="B131" s="40"/>
      <c r="C131" s="41" t="s">
        <v>93</v>
      </c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3">
        <f t="shared" si="40"/>
        <v>0</v>
      </c>
      <c r="Q131" s="43">
        <f t="shared" si="41"/>
        <v>0</v>
      </c>
      <c r="R131" s="44"/>
    </row>
    <row r="132" spans="1:18" ht="19.5" customHeight="1" outlineLevel="1" x14ac:dyDescent="0.2">
      <c r="A132" s="39"/>
      <c r="B132" s="40"/>
      <c r="C132" s="41" t="s">
        <v>94</v>
      </c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3">
        <f t="shared" si="40"/>
        <v>0</v>
      </c>
      <c r="Q132" s="43">
        <f t="shared" si="41"/>
        <v>0</v>
      </c>
      <c r="R132" s="44"/>
    </row>
    <row r="133" spans="1:18" ht="19.5" customHeight="1" outlineLevel="1" x14ac:dyDescent="0.2">
      <c r="A133" s="39"/>
      <c r="B133" s="40"/>
      <c r="C133" s="41" t="s">
        <v>23</v>
      </c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3">
        <f t="shared" si="40"/>
        <v>0</v>
      </c>
      <c r="Q133" s="43">
        <f t="shared" si="41"/>
        <v>0</v>
      </c>
      <c r="R133" s="44"/>
    </row>
    <row r="134" spans="1:18" ht="19.5" customHeight="1" x14ac:dyDescent="0.2">
      <c r="A134" s="39"/>
      <c r="B134" s="40"/>
      <c r="C134" s="41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3"/>
      <c r="Q134" s="43"/>
      <c r="R134" s="44"/>
    </row>
    <row r="135" spans="1:18" ht="19.5" hidden="1" customHeight="1" x14ac:dyDescent="0.2">
      <c r="A135" s="45"/>
      <c r="B135" s="46"/>
      <c r="C135" s="41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7"/>
      <c r="Q135" s="47"/>
      <c r="R135" s="44"/>
    </row>
    <row r="136" spans="1:18" ht="24" customHeight="1" x14ac:dyDescent="0.2">
      <c r="A136" s="33" t="s">
        <v>23</v>
      </c>
      <c r="B136" s="34"/>
      <c r="C136" s="35" t="s">
        <v>15</v>
      </c>
      <c r="D136" s="36">
        <f t="shared" ref="D136:O136" si="42">SUM(D137:D140)</f>
        <v>0</v>
      </c>
      <c r="E136" s="36">
        <f t="shared" si="42"/>
        <v>0</v>
      </c>
      <c r="F136" s="36">
        <f t="shared" si="42"/>
        <v>0</v>
      </c>
      <c r="G136" s="36">
        <f t="shared" si="42"/>
        <v>0</v>
      </c>
      <c r="H136" s="36">
        <f t="shared" si="42"/>
        <v>0</v>
      </c>
      <c r="I136" s="36">
        <f t="shared" si="42"/>
        <v>0</v>
      </c>
      <c r="J136" s="36">
        <f t="shared" si="42"/>
        <v>0</v>
      </c>
      <c r="K136" s="36">
        <f t="shared" si="42"/>
        <v>0</v>
      </c>
      <c r="L136" s="36">
        <f t="shared" si="42"/>
        <v>0</v>
      </c>
      <c r="M136" s="36">
        <f t="shared" si="42"/>
        <v>0</v>
      </c>
      <c r="N136" s="36">
        <f t="shared" si="42"/>
        <v>0</v>
      </c>
      <c r="O136" s="36">
        <f t="shared" si="42"/>
        <v>0</v>
      </c>
      <c r="P136" s="37">
        <f t="shared" ref="P136:P138" si="43">SUM(D136:O136)</f>
        <v>0</v>
      </c>
      <c r="Q136" s="37">
        <v>0</v>
      </c>
      <c r="R136" s="38"/>
    </row>
    <row r="137" spans="1:18" ht="19.5" customHeight="1" outlineLevel="1" x14ac:dyDescent="0.2">
      <c r="A137" s="39"/>
      <c r="B137" s="40"/>
      <c r="C137" s="41" t="s">
        <v>95</v>
      </c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3">
        <f t="shared" si="43"/>
        <v>0</v>
      </c>
      <c r="Q137" s="43">
        <f t="shared" ref="Q137:Q138" si="44">IFERROR(AVERAGE(D137:O137),0)</f>
        <v>0</v>
      </c>
      <c r="R137" s="44"/>
    </row>
    <row r="138" spans="1:18" ht="19.5" customHeight="1" outlineLevel="1" x14ac:dyDescent="0.2">
      <c r="A138" s="39"/>
      <c r="B138" s="40"/>
      <c r="C138" s="41" t="s">
        <v>96</v>
      </c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3">
        <f t="shared" si="43"/>
        <v>0</v>
      </c>
      <c r="Q138" s="43">
        <f t="shared" si="44"/>
        <v>0</v>
      </c>
      <c r="R138" s="44"/>
    </row>
    <row r="139" spans="1:18" ht="19.5" customHeight="1" x14ac:dyDescent="0.2">
      <c r="A139" s="39"/>
      <c r="B139" s="40"/>
      <c r="C139" s="41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3"/>
      <c r="Q139" s="43"/>
      <c r="R139" s="44"/>
    </row>
    <row r="140" spans="1:18" ht="19.5" hidden="1" customHeight="1" x14ac:dyDescent="0.2">
      <c r="A140" s="45"/>
      <c r="B140" s="46"/>
      <c r="C140" s="48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50"/>
      <c r="Q140" s="50"/>
      <c r="R140" s="4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R19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 outlineLevelRow="1" outlineLevelCol="1" x14ac:dyDescent="0.2"/>
  <cols>
    <col min="1" max="1" width="22.140625" customWidth="1"/>
    <col min="2" max="2" width="2" customWidth="1"/>
    <col min="3" max="3" width="25.140625" customWidth="1"/>
    <col min="4" max="15" width="7.5703125" customWidth="1" outlineLevel="1"/>
    <col min="16" max="16" width="11.140625" customWidth="1"/>
    <col min="17" max="17" width="8.140625" customWidth="1"/>
    <col min="18" max="18" width="8.85546875" customWidth="1"/>
  </cols>
  <sheetData>
    <row r="1" spans="1:18" ht="6" customHeight="1" x14ac:dyDescent="0.2">
      <c r="A1" s="23"/>
      <c r="B1" s="23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  <c r="Q1" s="27"/>
      <c r="R1" s="27"/>
    </row>
    <row r="2" spans="1:18" ht="38.25" customHeight="1" x14ac:dyDescent="0.35">
      <c r="A2" s="28"/>
      <c r="B2" s="28"/>
      <c r="C2" s="29" t="s">
        <v>97</v>
      </c>
      <c r="D2" s="30">
        <v>36526</v>
      </c>
      <c r="E2" s="30">
        <v>36557</v>
      </c>
      <c r="F2" s="30">
        <v>36586</v>
      </c>
      <c r="G2" s="30">
        <v>36617</v>
      </c>
      <c r="H2" s="30">
        <v>36647</v>
      </c>
      <c r="I2" s="30">
        <v>36678</v>
      </c>
      <c r="J2" s="30">
        <v>36708</v>
      </c>
      <c r="K2" s="30">
        <v>36739</v>
      </c>
      <c r="L2" s="30">
        <v>36770</v>
      </c>
      <c r="M2" s="30">
        <v>36800</v>
      </c>
      <c r="N2" s="30">
        <v>36831</v>
      </c>
      <c r="O2" s="30">
        <v>36861</v>
      </c>
      <c r="P2" s="31" t="s">
        <v>12</v>
      </c>
      <c r="Q2" s="32" t="s">
        <v>13</v>
      </c>
      <c r="R2" s="32"/>
    </row>
    <row r="3" spans="1:18" ht="24" customHeight="1" x14ac:dyDescent="0.2">
      <c r="A3" s="33" t="s">
        <v>98</v>
      </c>
      <c r="B3" s="34"/>
      <c r="C3" s="35" t="s">
        <v>15</v>
      </c>
      <c r="D3" s="36">
        <f t="shared" ref="D3:O3" si="0">SUM(D4:D10)</f>
        <v>0</v>
      </c>
      <c r="E3" s="36">
        <f t="shared" si="0"/>
        <v>0</v>
      </c>
      <c r="F3" s="36">
        <f t="shared" si="0"/>
        <v>0</v>
      </c>
      <c r="G3" s="36">
        <f t="shared" si="0"/>
        <v>0</v>
      </c>
      <c r="H3" s="36">
        <f t="shared" si="0"/>
        <v>0</v>
      </c>
      <c r="I3" s="36">
        <f t="shared" si="0"/>
        <v>0</v>
      </c>
      <c r="J3" s="36">
        <f t="shared" si="0"/>
        <v>0</v>
      </c>
      <c r="K3" s="36">
        <f t="shared" si="0"/>
        <v>0</v>
      </c>
      <c r="L3" s="36">
        <f t="shared" si="0"/>
        <v>0</v>
      </c>
      <c r="M3" s="36">
        <f t="shared" si="0"/>
        <v>0</v>
      </c>
      <c r="N3" s="36">
        <f t="shared" si="0"/>
        <v>0</v>
      </c>
      <c r="O3" s="36">
        <f t="shared" si="0"/>
        <v>0</v>
      </c>
      <c r="P3" s="37">
        <f t="shared" ref="P3:P8" si="1">SUM(D3:O3)</f>
        <v>0</v>
      </c>
      <c r="Q3" s="37">
        <v>0</v>
      </c>
      <c r="R3" s="38"/>
    </row>
    <row r="4" spans="1:18" ht="19.5" customHeight="1" outlineLevel="1" x14ac:dyDescent="0.2">
      <c r="A4" s="45"/>
      <c r="B4" s="46"/>
      <c r="C4" s="41" t="s">
        <v>99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3">
        <f t="shared" si="1"/>
        <v>0</v>
      </c>
      <c r="Q4" s="43">
        <f t="shared" ref="Q4:Q8" si="2">IFERROR(AVERAGE(D4:O4),0)</f>
        <v>0</v>
      </c>
      <c r="R4" s="44"/>
    </row>
    <row r="5" spans="1:18" ht="19.5" customHeight="1" outlineLevel="1" x14ac:dyDescent="0.2">
      <c r="A5" s="45"/>
      <c r="B5" s="46"/>
      <c r="C5" s="41" t="s">
        <v>100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>
        <f t="shared" si="1"/>
        <v>0</v>
      </c>
      <c r="Q5" s="43">
        <f t="shared" si="2"/>
        <v>0</v>
      </c>
      <c r="R5" s="44"/>
    </row>
    <row r="6" spans="1:18" ht="19.5" customHeight="1" outlineLevel="1" x14ac:dyDescent="0.2">
      <c r="A6" s="45"/>
      <c r="B6" s="46"/>
      <c r="C6" s="41" t="s">
        <v>101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3">
        <f t="shared" si="1"/>
        <v>0</v>
      </c>
      <c r="Q6" s="43">
        <f t="shared" si="2"/>
        <v>0</v>
      </c>
      <c r="R6" s="44"/>
    </row>
    <row r="7" spans="1:18" ht="19.5" customHeight="1" outlineLevel="1" x14ac:dyDescent="0.2">
      <c r="A7" s="45"/>
      <c r="B7" s="46"/>
      <c r="C7" s="41" t="s">
        <v>102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3">
        <f t="shared" si="1"/>
        <v>0</v>
      </c>
      <c r="Q7" s="43">
        <f t="shared" si="2"/>
        <v>0</v>
      </c>
      <c r="R7" s="44"/>
    </row>
    <row r="8" spans="1:18" ht="19.5" customHeight="1" outlineLevel="1" x14ac:dyDescent="0.2">
      <c r="A8" s="45"/>
      <c r="B8" s="46"/>
      <c r="C8" s="41" t="s">
        <v>23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3">
        <f t="shared" si="1"/>
        <v>0</v>
      </c>
      <c r="Q8" s="43">
        <f t="shared" si="2"/>
        <v>0</v>
      </c>
      <c r="R8" s="44"/>
    </row>
    <row r="9" spans="1:18" ht="19.5" customHeight="1" x14ac:dyDescent="0.2">
      <c r="A9" s="45"/>
      <c r="B9" s="46"/>
      <c r="C9" s="41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  <c r="Q9" s="43"/>
      <c r="R9" s="44"/>
    </row>
    <row r="10" spans="1:18" ht="19.5" hidden="1" customHeight="1" x14ac:dyDescent="0.2">
      <c r="A10" s="45"/>
      <c r="B10" s="46"/>
      <c r="C10" s="41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7"/>
      <c r="Q10" s="47"/>
      <c r="R10" s="44"/>
    </row>
    <row r="11" spans="1:18" ht="24" customHeight="1" x14ac:dyDescent="0.2">
      <c r="A11" s="33" t="s">
        <v>23</v>
      </c>
      <c r="B11" s="34"/>
      <c r="C11" s="35" t="s">
        <v>15</v>
      </c>
      <c r="D11" s="36">
        <f t="shared" ref="D11:O11" si="3">SUM(D12:D19)</f>
        <v>0</v>
      </c>
      <c r="E11" s="36">
        <f t="shared" si="3"/>
        <v>0</v>
      </c>
      <c r="F11" s="36">
        <f t="shared" si="3"/>
        <v>0</v>
      </c>
      <c r="G11" s="36">
        <f t="shared" si="3"/>
        <v>0</v>
      </c>
      <c r="H11" s="36">
        <f t="shared" si="3"/>
        <v>0</v>
      </c>
      <c r="I11" s="36">
        <f t="shared" si="3"/>
        <v>0</v>
      </c>
      <c r="J11" s="36">
        <f t="shared" si="3"/>
        <v>0</v>
      </c>
      <c r="K11" s="36">
        <f t="shared" si="3"/>
        <v>0</v>
      </c>
      <c r="L11" s="36">
        <f t="shared" si="3"/>
        <v>0</v>
      </c>
      <c r="M11" s="36">
        <f t="shared" si="3"/>
        <v>0</v>
      </c>
      <c r="N11" s="36">
        <f t="shared" si="3"/>
        <v>0</v>
      </c>
      <c r="O11" s="36">
        <f t="shared" si="3"/>
        <v>0</v>
      </c>
      <c r="P11" s="37">
        <f t="shared" ref="P11:P17" si="4">SUM(D11:O11)</f>
        <v>0</v>
      </c>
      <c r="Q11" s="37">
        <v>0</v>
      </c>
      <c r="R11" s="38"/>
    </row>
    <row r="12" spans="1:18" ht="19.5" customHeight="1" outlineLevel="1" x14ac:dyDescent="0.2">
      <c r="A12" s="45"/>
      <c r="B12" s="46"/>
      <c r="C12" s="41" t="s">
        <v>103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3">
        <f t="shared" si="4"/>
        <v>0</v>
      </c>
      <c r="Q12" s="43">
        <f t="shared" ref="Q12:Q17" si="5">IFERROR(AVERAGE(D12:O12),0)</f>
        <v>0</v>
      </c>
      <c r="R12" s="44"/>
    </row>
    <row r="13" spans="1:18" ht="19.5" customHeight="1" outlineLevel="1" x14ac:dyDescent="0.2">
      <c r="A13" s="45"/>
      <c r="B13" s="46"/>
      <c r="C13" s="41" t="s">
        <v>104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3">
        <f t="shared" si="4"/>
        <v>0</v>
      </c>
      <c r="Q13" s="43">
        <f t="shared" si="5"/>
        <v>0</v>
      </c>
      <c r="R13" s="44"/>
    </row>
    <row r="14" spans="1:18" ht="19.5" customHeight="1" outlineLevel="1" x14ac:dyDescent="0.2">
      <c r="A14" s="45"/>
      <c r="B14" s="46"/>
      <c r="C14" s="41" t="s">
        <v>105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>
        <f t="shared" si="4"/>
        <v>0</v>
      </c>
      <c r="Q14" s="43">
        <f t="shared" si="5"/>
        <v>0</v>
      </c>
      <c r="R14" s="44"/>
    </row>
    <row r="15" spans="1:18" ht="19.5" customHeight="1" outlineLevel="1" x14ac:dyDescent="0.2">
      <c r="A15" s="45"/>
      <c r="B15" s="46"/>
      <c r="C15" s="41" t="s">
        <v>52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3">
        <f t="shared" si="4"/>
        <v>0</v>
      </c>
      <c r="Q15" s="43">
        <f t="shared" si="5"/>
        <v>0</v>
      </c>
      <c r="R15" s="44"/>
    </row>
    <row r="16" spans="1:18" ht="19.5" customHeight="1" outlineLevel="1" x14ac:dyDescent="0.2">
      <c r="A16" s="45"/>
      <c r="B16" s="46"/>
      <c r="C16" s="41" t="s">
        <v>106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3">
        <f t="shared" si="4"/>
        <v>0</v>
      </c>
      <c r="Q16" s="43">
        <f t="shared" si="5"/>
        <v>0</v>
      </c>
      <c r="R16" s="44"/>
    </row>
    <row r="17" spans="1:18" ht="19.5" customHeight="1" outlineLevel="1" x14ac:dyDescent="0.2">
      <c r="A17" s="45"/>
      <c r="B17" s="46"/>
      <c r="C17" s="41" t="s">
        <v>23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3">
        <f t="shared" si="4"/>
        <v>0</v>
      </c>
      <c r="Q17" s="43">
        <f t="shared" si="5"/>
        <v>0</v>
      </c>
      <c r="R17" s="44"/>
    </row>
    <row r="18" spans="1:18" ht="19.5" customHeight="1" x14ac:dyDescent="0.2">
      <c r="A18" s="45"/>
      <c r="B18" s="46"/>
      <c r="C18" s="4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3"/>
      <c r="Q18" s="43"/>
      <c r="R18" s="44"/>
    </row>
    <row r="19" spans="1:18" ht="19.5" hidden="1" customHeight="1" x14ac:dyDescent="0.2">
      <c r="A19" s="39"/>
      <c r="B19" s="40"/>
      <c r="C19" s="4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2"/>
      <c r="Q19" s="52"/>
      <c r="R19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R80"/>
  <sheetViews>
    <sheetView showGridLines="0" workbookViewId="0"/>
  </sheetViews>
  <sheetFormatPr defaultColWidth="12.5703125" defaultRowHeight="15.75" customHeight="1" x14ac:dyDescent="0.2"/>
  <cols>
    <col min="1" max="1" width="5.140625" customWidth="1"/>
    <col min="2" max="2" width="5.140625" hidden="1" customWidth="1"/>
    <col min="3" max="3" width="22.28515625" customWidth="1"/>
    <col min="4" max="15" width="10.140625" customWidth="1"/>
    <col min="16" max="16" width="12.5703125" customWidth="1"/>
    <col min="17" max="17" width="10.140625" customWidth="1"/>
    <col min="18" max="18" width="5.140625" customWidth="1"/>
  </cols>
  <sheetData>
    <row r="1" spans="1:18" ht="6" customHeight="1" x14ac:dyDescent="0.35">
      <c r="A1" s="53"/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  <c r="O1" s="56"/>
      <c r="P1" s="57"/>
      <c r="Q1" s="57"/>
      <c r="R1" s="56"/>
    </row>
    <row r="2" spans="1:18" ht="30" customHeight="1" x14ac:dyDescent="0.35">
      <c r="A2" s="58"/>
      <c r="B2" s="59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60"/>
      <c r="O2" s="60"/>
      <c r="P2" s="61"/>
      <c r="Q2" s="61"/>
      <c r="R2" s="60"/>
    </row>
    <row r="3" spans="1:18" ht="24" customHeight="1" x14ac:dyDescent="0.4">
      <c r="A3" s="62"/>
      <c r="B3" s="63"/>
      <c r="C3" s="64" t="s">
        <v>107</v>
      </c>
      <c r="D3" s="65"/>
      <c r="E3" s="65"/>
      <c r="F3" s="65"/>
      <c r="G3" s="65"/>
      <c r="H3" s="65"/>
      <c r="I3" s="65"/>
      <c r="J3" s="65"/>
      <c r="K3" s="66" t="s">
        <v>108</v>
      </c>
      <c r="L3" s="67"/>
      <c r="M3" s="67"/>
      <c r="N3" s="68"/>
      <c r="O3" s="68"/>
      <c r="P3" s="69"/>
      <c r="Q3" s="69"/>
      <c r="R3" s="68"/>
    </row>
    <row r="4" spans="1:18" ht="18" customHeight="1" x14ac:dyDescent="0.2">
      <c r="A4" s="62"/>
      <c r="B4" s="63"/>
      <c r="C4" s="70" t="s">
        <v>109</v>
      </c>
      <c r="D4" s="71"/>
      <c r="E4" s="71"/>
      <c r="F4" s="71"/>
      <c r="G4" s="71"/>
      <c r="H4" s="71"/>
      <c r="I4" s="71"/>
      <c r="J4" s="71"/>
      <c r="K4" s="157" t="s">
        <v>110</v>
      </c>
      <c r="L4" s="153"/>
      <c r="M4" s="153"/>
      <c r="N4" s="72"/>
      <c r="O4" s="68"/>
      <c r="P4" s="69"/>
      <c r="Q4" s="69"/>
      <c r="R4" s="68"/>
    </row>
    <row r="5" spans="1:18" ht="24" customHeight="1" x14ac:dyDescent="0.35">
      <c r="A5" s="62"/>
      <c r="B5" s="63"/>
      <c r="C5" s="73" t="s">
        <v>111</v>
      </c>
      <c r="D5" s="74"/>
      <c r="E5" s="75"/>
      <c r="F5" s="75"/>
      <c r="G5" s="75"/>
      <c r="H5" s="75"/>
      <c r="I5" s="67"/>
      <c r="J5" s="75"/>
      <c r="K5" s="76" t="s">
        <v>112</v>
      </c>
      <c r="L5" s="75"/>
      <c r="M5" s="75"/>
      <c r="N5" s="77"/>
      <c r="O5" s="77"/>
      <c r="P5" s="78"/>
      <c r="Q5" s="78"/>
      <c r="R5" s="77"/>
    </row>
    <row r="6" spans="1:18" ht="30" customHeight="1" x14ac:dyDescent="0.2">
      <c r="A6" s="79"/>
      <c r="B6" s="80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81"/>
      <c r="Q6" s="81"/>
      <c r="R6" s="79"/>
    </row>
    <row r="7" spans="1:18" ht="18" customHeight="1" x14ac:dyDescent="0.2">
      <c r="A7" s="62"/>
      <c r="B7" s="63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3"/>
      <c r="Q7" s="83"/>
      <c r="R7" s="68"/>
    </row>
    <row r="8" spans="1:18" ht="18" customHeight="1" x14ac:dyDescent="0.2">
      <c r="A8" s="62"/>
      <c r="B8" s="63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3"/>
      <c r="Q8" s="83"/>
      <c r="R8" s="68"/>
    </row>
    <row r="9" spans="1:18" ht="18" customHeight="1" x14ac:dyDescent="0.2">
      <c r="A9" s="62"/>
      <c r="B9" s="63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3"/>
      <c r="Q9" s="83"/>
      <c r="R9" s="68"/>
    </row>
    <row r="10" spans="1:18" ht="18" customHeight="1" x14ac:dyDescent="0.2">
      <c r="A10" s="62"/>
      <c r="B10" s="63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3"/>
      <c r="Q10" s="83"/>
      <c r="R10" s="68"/>
    </row>
    <row r="11" spans="1:18" ht="18" customHeight="1" x14ac:dyDescent="0.2">
      <c r="A11" s="62"/>
      <c r="B11" s="63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3"/>
      <c r="Q11" s="83"/>
      <c r="R11" s="68"/>
    </row>
    <row r="12" spans="1:18" ht="18" customHeight="1" x14ac:dyDescent="0.2">
      <c r="A12" s="62"/>
      <c r="B12" s="63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3"/>
      <c r="Q12" s="83"/>
      <c r="R12" s="68"/>
    </row>
    <row r="13" spans="1:18" ht="18" customHeight="1" x14ac:dyDescent="0.2">
      <c r="A13" s="62"/>
      <c r="B13" s="63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3"/>
      <c r="Q13" s="83"/>
      <c r="R13" s="68"/>
    </row>
    <row r="14" spans="1:18" ht="18" customHeight="1" x14ac:dyDescent="0.2">
      <c r="A14" s="62"/>
      <c r="B14" s="63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3"/>
      <c r="Q14" s="83"/>
      <c r="R14" s="68"/>
    </row>
    <row r="15" spans="1:18" ht="18" customHeight="1" x14ac:dyDescent="0.2">
      <c r="A15" s="62"/>
      <c r="B15" s="63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3"/>
      <c r="Q15" s="83"/>
      <c r="R15" s="68"/>
    </row>
    <row r="16" spans="1:18" ht="18" customHeight="1" x14ac:dyDescent="0.2">
      <c r="A16" s="62"/>
      <c r="B16" s="63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3"/>
      <c r="Q16" s="83"/>
      <c r="R16" s="68"/>
    </row>
    <row r="17" spans="1:18" ht="18" customHeight="1" x14ac:dyDescent="0.2">
      <c r="A17" s="62"/>
      <c r="B17" s="63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3"/>
      <c r="Q17" s="83"/>
      <c r="R17" s="68"/>
    </row>
    <row r="18" spans="1:18" ht="18" customHeight="1" x14ac:dyDescent="0.2">
      <c r="A18" s="62"/>
      <c r="B18" s="63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3"/>
      <c r="Q18" s="83"/>
      <c r="R18" s="68"/>
    </row>
    <row r="19" spans="1:18" ht="18" customHeight="1" x14ac:dyDescent="0.2">
      <c r="A19" s="62"/>
      <c r="B19" s="63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3"/>
      <c r="Q19" s="83"/>
      <c r="R19" s="68"/>
    </row>
    <row r="20" spans="1:18" ht="30" customHeight="1" x14ac:dyDescent="0.2">
      <c r="A20" s="62"/>
      <c r="B20" s="63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9"/>
      <c r="Q20" s="69"/>
      <c r="R20" s="68"/>
    </row>
    <row r="21" spans="1:18" ht="19.5" customHeight="1" x14ac:dyDescent="0.2">
      <c r="A21" s="62"/>
      <c r="B21" s="63"/>
      <c r="C21" s="84" t="s">
        <v>113</v>
      </c>
      <c r="D21" s="85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7"/>
      <c r="Q21" s="87"/>
      <c r="R21" s="86"/>
    </row>
    <row r="22" spans="1:18" ht="19.5" customHeight="1" x14ac:dyDescent="0.2">
      <c r="A22" s="88"/>
      <c r="B22" s="89"/>
      <c r="C22" s="90"/>
      <c r="D22" s="91">
        <v>36526</v>
      </c>
      <c r="E22" s="91">
        <v>36557</v>
      </c>
      <c r="F22" s="91">
        <v>36586</v>
      </c>
      <c r="G22" s="91">
        <v>36617</v>
      </c>
      <c r="H22" s="91">
        <v>36647</v>
      </c>
      <c r="I22" s="91">
        <v>36678</v>
      </c>
      <c r="J22" s="91">
        <v>36708</v>
      </c>
      <c r="K22" s="91">
        <v>36739</v>
      </c>
      <c r="L22" s="91">
        <v>36770</v>
      </c>
      <c r="M22" s="91">
        <v>36800</v>
      </c>
      <c r="N22" s="91">
        <v>36831</v>
      </c>
      <c r="O22" s="91">
        <v>36861</v>
      </c>
      <c r="P22" s="92" t="s">
        <v>12</v>
      </c>
      <c r="Q22" s="92" t="s">
        <v>13</v>
      </c>
      <c r="R22" s="93"/>
    </row>
    <row r="23" spans="1:18" ht="24" customHeight="1" x14ac:dyDescent="0.2">
      <c r="A23" s="62"/>
      <c r="B23" s="63"/>
      <c r="C23" s="94" t="s">
        <v>97</v>
      </c>
      <c r="D23" s="95" t="e">
        <f t="shared" ref="D23:O23" ca="1" si="0">SUM(D31:D41)</f>
        <v>#REF!</v>
      </c>
      <c r="E23" s="95">
        <f t="shared" si="0"/>
        <v>0</v>
      </c>
      <c r="F23" s="95">
        <f t="shared" si="0"/>
        <v>0</v>
      </c>
      <c r="G23" s="95">
        <f t="shared" si="0"/>
        <v>0</v>
      </c>
      <c r="H23" s="95">
        <f t="shared" si="0"/>
        <v>0</v>
      </c>
      <c r="I23" s="95">
        <f t="shared" si="0"/>
        <v>0</v>
      </c>
      <c r="J23" s="95">
        <f t="shared" si="0"/>
        <v>0</v>
      </c>
      <c r="K23" s="95">
        <f t="shared" si="0"/>
        <v>0</v>
      </c>
      <c r="L23" s="95">
        <f t="shared" si="0"/>
        <v>0</v>
      </c>
      <c r="M23" s="95">
        <f t="shared" si="0"/>
        <v>0</v>
      </c>
      <c r="N23" s="95">
        <f t="shared" si="0"/>
        <v>0</v>
      </c>
      <c r="O23" s="95">
        <f t="shared" si="0"/>
        <v>0</v>
      </c>
      <c r="P23" s="96" t="e">
        <f t="shared" ref="P23:P25" ca="1" si="1">SUM(D23:O23)</f>
        <v>#REF!</v>
      </c>
      <c r="Q23" s="96">
        <f t="shared" ref="Q23:Q25" ca="1" si="2">IFERROR(AVERAGEIF(D23:O23, "&gt;0", D23:O23), 0)</f>
        <v>0</v>
      </c>
      <c r="R23" s="97"/>
    </row>
    <row r="24" spans="1:18" ht="21" customHeight="1" x14ac:dyDescent="0.2">
      <c r="A24" s="98"/>
      <c r="B24" s="99"/>
      <c r="C24" s="100" t="s">
        <v>11</v>
      </c>
      <c r="D24" s="101" t="e">
        <f t="shared" ref="D24:O24" ca="1" si="3">SUM(D44:D58)</f>
        <v>#REF!</v>
      </c>
      <c r="E24" s="101">
        <f t="shared" si="3"/>
        <v>0</v>
      </c>
      <c r="F24" s="101">
        <f t="shared" si="3"/>
        <v>0</v>
      </c>
      <c r="G24" s="101">
        <f t="shared" si="3"/>
        <v>0</v>
      </c>
      <c r="H24" s="101">
        <f t="shared" si="3"/>
        <v>0</v>
      </c>
      <c r="I24" s="101">
        <f t="shared" si="3"/>
        <v>0</v>
      </c>
      <c r="J24" s="101">
        <f t="shared" si="3"/>
        <v>0</v>
      </c>
      <c r="K24" s="101">
        <f t="shared" si="3"/>
        <v>0</v>
      </c>
      <c r="L24" s="101">
        <f t="shared" si="3"/>
        <v>0</v>
      </c>
      <c r="M24" s="101">
        <f t="shared" si="3"/>
        <v>0</v>
      </c>
      <c r="N24" s="101">
        <f t="shared" si="3"/>
        <v>0</v>
      </c>
      <c r="O24" s="101">
        <f t="shared" si="3"/>
        <v>0</v>
      </c>
      <c r="P24" s="102" t="e">
        <f t="shared" ca="1" si="1"/>
        <v>#REF!</v>
      </c>
      <c r="Q24" s="103">
        <f t="shared" ca="1" si="2"/>
        <v>0</v>
      </c>
      <c r="R24" s="104"/>
    </row>
    <row r="25" spans="1:18" ht="21" customHeight="1" x14ac:dyDescent="0.35">
      <c r="A25" s="105"/>
      <c r="B25" s="106"/>
      <c r="C25" s="107" t="s">
        <v>114</v>
      </c>
      <c r="D25" s="108" t="e">
        <f t="shared" ref="D25:O25" ca="1" si="4">D23-D24</f>
        <v>#REF!</v>
      </c>
      <c r="E25" s="108">
        <f t="shared" si="4"/>
        <v>0</v>
      </c>
      <c r="F25" s="108">
        <f t="shared" si="4"/>
        <v>0</v>
      </c>
      <c r="G25" s="108">
        <f t="shared" si="4"/>
        <v>0</v>
      </c>
      <c r="H25" s="108">
        <f t="shared" si="4"/>
        <v>0</v>
      </c>
      <c r="I25" s="108">
        <f t="shared" si="4"/>
        <v>0</v>
      </c>
      <c r="J25" s="108">
        <f t="shared" si="4"/>
        <v>0</v>
      </c>
      <c r="K25" s="108">
        <f t="shared" si="4"/>
        <v>0</v>
      </c>
      <c r="L25" s="108">
        <f t="shared" si="4"/>
        <v>0</v>
      </c>
      <c r="M25" s="108">
        <f t="shared" si="4"/>
        <v>0</v>
      </c>
      <c r="N25" s="108">
        <f t="shared" si="4"/>
        <v>0</v>
      </c>
      <c r="O25" s="108">
        <f t="shared" si="4"/>
        <v>0</v>
      </c>
      <c r="P25" s="109" t="e">
        <f t="shared" ca="1" si="1"/>
        <v>#REF!</v>
      </c>
      <c r="Q25" s="109">
        <f t="shared" ca="1" si="2"/>
        <v>0</v>
      </c>
      <c r="R25" s="110"/>
    </row>
    <row r="26" spans="1:18" ht="21" customHeight="1" x14ac:dyDescent="0.2">
      <c r="A26" s="62"/>
      <c r="B26" s="63"/>
      <c r="C26" s="111" t="s">
        <v>115</v>
      </c>
      <c r="D26" s="112" t="e">
        <f ca="1">(StartingBalance+D23)-D24</f>
        <v>#REF!</v>
      </c>
      <c r="E26" s="112" t="e">
        <f t="shared" ref="E26:O26" ca="1" si="5">(D26+E23)-E24</f>
        <v>#REF!</v>
      </c>
      <c r="F26" s="112" t="e">
        <f t="shared" ca="1" si="5"/>
        <v>#REF!</v>
      </c>
      <c r="G26" s="112" t="e">
        <f t="shared" ca="1" si="5"/>
        <v>#REF!</v>
      </c>
      <c r="H26" s="112" t="e">
        <f t="shared" ca="1" si="5"/>
        <v>#REF!</v>
      </c>
      <c r="I26" s="112" t="e">
        <f t="shared" ca="1" si="5"/>
        <v>#REF!</v>
      </c>
      <c r="J26" s="112" t="e">
        <f t="shared" ca="1" si="5"/>
        <v>#REF!</v>
      </c>
      <c r="K26" s="112" t="e">
        <f t="shared" ca="1" si="5"/>
        <v>#REF!</v>
      </c>
      <c r="L26" s="112" t="e">
        <f t="shared" ca="1" si="5"/>
        <v>#REF!</v>
      </c>
      <c r="M26" s="112" t="e">
        <f t="shared" ca="1" si="5"/>
        <v>#REF!</v>
      </c>
      <c r="N26" s="112" t="e">
        <f t="shared" ca="1" si="5"/>
        <v>#REF!</v>
      </c>
      <c r="O26" s="112" t="e">
        <f t="shared" ca="1" si="5"/>
        <v>#REF!</v>
      </c>
      <c r="P26" s="96"/>
      <c r="Q26" s="113" t="s">
        <v>117</v>
      </c>
      <c r="R26" s="97"/>
    </row>
    <row r="27" spans="1:18" ht="19.5" customHeight="1" x14ac:dyDescent="0.2">
      <c r="A27" s="62"/>
      <c r="B27" s="63"/>
      <c r="C27" s="68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114"/>
      <c r="Q27" s="114"/>
      <c r="R27" s="97"/>
    </row>
    <row r="28" spans="1:18" ht="19.5" customHeight="1" x14ac:dyDescent="0.2">
      <c r="A28" s="62"/>
      <c r="B28" s="63"/>
      <c r="C28" s="68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6"/>
      <c r="Q28" s="116"/>
      <c r="R28" s="115"/>
    </row>
    <row r="29" spans="1:18" ht="19.5" customHeight="1" x14ac:dyDescent="0.2">
      <c r="A29" s="62"/>
      <c r="B29" s="63"/>
      <c r="C29" s="84" t="s">
        <v>97</v>
      </c>
      <c r="D29" s="117"/>
      <c r="E29" s="118"/>
      <c r="F29" s="118"/>
      <c r="G29" s="118"/>
      <c r="H29" s="118"/>
      <c r="I29" s="118"/>
      <c r="J29" s="119"/>
      <c r="K29" s="115"/>
      <c r="L29" s="115"/>
      <c r="M29" s="115"/>
      <c r="N29" s="115"/>
      <c r="O29" s="115"/>
      <c r="P29" s="116"/>
      <c r="Q29" s="116"/>
      <c r="R29" s="115"/>
    </row>
    <row r="30" spans="1:18" ht="19.5" customHeight="1" x14ac:dyDescent="0.2">
      <c r="A30" s="88"/>
      <c r="B30" s="89" t="s">
        <v>116</v>
      </c>
      <c r="C30" s="90" t="str">
        <f ca="1">IFERROR(__xludf.DUMMYFUNCTION("unique(Renda!A:A)"),"")</f>
        <v/>
      </c>
      <c r="D30" s="91">
        <v>36526</v>
      </c>
      <c r="E30" s="91">
        <v>36557</v>
      </c>
      <c r="F30" s="91">
        <v>36586</v>
      </c>
      <c r="G30" s="91">
        <v>36617</v>
      </c>
      <c r="H30" s="91">
        <v>36647</v>
      </c>
      <c r="I30" s="91">
        <v>36678</v>
      </c>
      <c r="J30" s="91">
        <v>36708</v>
      </c>
      <c r="K30" s="91">
        <v>36739</v>
      </c>
      <c r="L30" s="91">
        <v>36770</v>
      </c>
      <c r="M30" s="91">
        <v>36800</v>
      </c>
      <c r="N30" s="91">
        <v>36831</v>
      </c>
      <c r="O30" s="91">
        <v>36861</v>
      </c>
      <c r="P30" s="92" t="s">
        <v>12</v>
      </c>
      <c r="Q30" s="92" t="s">
        <v>13</v>
      </c>
      <c r="R30" s="93"/>
    </row>
    <row r="31" spans="1:18" ht="19.5" customHeight="1" x14ac:dyDescent="0.2">
      <c r="A31" s="62"/>
      <c r="B31" s="120">
        <v>3</v>
      </c>
      <c r="C31" s="121" t="str">
        <f ca="1">IFERROR(__xludf.DUMMYFUNCTION("""COMPUTED_VALUE"""),"Salários")</f>
        <v>Salários</v>
      </c>
      <c r="D31" s="122" t="e">
        <f t="shared" ref="D31:D40" ca="1" si="6">IF(NOT(ISBLANK(B31)), INDIRECT("Income!D"&amp;B31&amp;":Q"&amp;B31),"")</f>
        <v>#REF!</v>
      </c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96"/>
      <c r="Q31" s="96"/>
      <c r="R31" s="123"/>
    </row>
    <row r="32" spans="1:18" ht="19.5" customHeight="1" x14ac:dyDescent="0.2">
      <c r="A32" s="62"/>
      <c r="B32" s="120">
        <v>11</v>
      </c>
      <c r="C32" s="124" t="str">
        <f ca="1">IFERROR(__xludf.DUMMYFUNCTION("""COMPUTED_VALUE"""),"Outros")</f>
        <v>Outros</v>
      </c>
      <c r="D32" s="122" t="e">
        <f t="shared" ca="1" si="6"/>
        <v>#REF!</v>
      </c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96"/>
      <c r="Q32" s="96"/>
      <c r="R32" s="123"/>
    </row>
    <row r="33" spans="1:18" ht="1.5" customHeight="1" x14ac:dyDescent="0.2">
      <c r="A33" s="62"/>
      <c r="B33" s="63"/>
      <c r="C33" s="124"/>
      <c r="D33" s="125" t="str">
        <f t="shared" ca="1" si="6"/>
        <v/>
      </c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6"/>
      <c r="Q33" s="126"/>
      <c r="R33" s="97"/>
    </row>
    <row r="34" spans="1:18" ht="1.5" customHeight="1" x14ac:dyDescent="0.2">
      <c r="A34" s="62"/>
      <c r="B34" s="63"/>
      <c r="C34" s="124"/>
      <c r="D34" s="125" t="str">
        <f t="shared" ca="1" si="6"/>
        <v/>
      </c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6"/>
      <c r="Q34" s="126"/>
      <c r="R34" s="97"/>
    </row>
    <row r="35" spans="1:18" ht="1.5" customHeight="1" x14ac:dyDescent="0.2">
      <c r="A35" s="62"/>
      <c r="B35" s="63"/>
      <c r="C35" s="124"/>
      <c r="D35" s="125" t="str">
        <f t="shared" ca="1" si="6"/>
        <v/>
      </c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6"/>
      <c r="Q35" s="126"/>
      <c r="R35" s="97"/>
    </row>
    <row r="36" spans="1:18" ht="1.5" customHeight="1" x14ac:dyDescent="0.2">
      <c r="A36" s="62"/>
      <c r="B36" s="63"/>
      <c r="C36" s="124"/>
      <c r="D36" s="125" t="str">
        <f t="shared" ca="1" si="6"/>
        <v/>
      </c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6"/>
      <c r="Q36" s="126"/>
      <c r="R36" s="97"/>
    </row>
    <row r="37" spans="1:18" ht="1.5" customHeight="1" x14ac:dyDescent="0.2">
      <c r="A37" s="62"/>
      <c r="B37" s="63"/>
      <c r="C37" s="124"/>
      <c r="D37" s="125" t="str">
        <f t="shared" ca="1" si="6"/>
        <v/>
      </c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6"/>
      <c r="Q37" s="126"/>
      <c r="R37" s="97"/>
    </row>
    <row r="38" spans="1:18" ht="1.5" customHeight="1" x14ac:dyDescent="0.2">
      <c r="A38" s="62"/>
      <c r="B38" s="63"/>
      <c r="C38" s="124"/>
      <c r="D38" s="125" t="str">
        <f t="shared" ca="1" si="6"/>
        <v/>
      </c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6"/>
      <c r="Q38" s="126"/>
      <c r="R38" s="97"/>
    </row>
    <row r="39" spans="1:18" ht="1.5" customHeight="1" x14ac:dyDescent="0.2">
      <c r="A39" s="62"/>
      <c r="B39" s="63"/>
      <c r="C39" s="124"/>
      <c r="D39" s="125" t="str">
        <f t="shared" ca="1" si="6"/>
        <v/>
      </c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6"/>
      <c r="Q39" s="126"/>
      <c r="R39" s="97"/>
    </row>
    <row r="40" spans="1:18" ht="1.5" customHeight="1" x14ac:dyDescent="0.2">
      <c r="A40" s="62"/>
      <c r="B40" s="63"/>
      <c r="C40" s="124"/>
      <c r="D40" s="125" t="str">
        <f t="shared" ca="1" si="6"/>
        <v/>
      </c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6"/>
      <c r="Q40" s="126"/>
      <c r="R40" s="115"/>
    </row>
    <row r="41" spans="1:18" ht="19.5" customHeight="1" x14ac:dyDescent="0.35">
      <c r="A41" s="62"/>
      <c r="B41" s="63"/>
      <c r="C41" s="85"/>
      <c r="D41" s="127"/>
      <c r="E41" s="128"/>
      <c r="F41" s="128"/>
      <c r="G41" s="129"/>
      <c r="H41" s="129"/>
      <c r="I41" s="129"/>
      <c r="J41" s="129"/>
      <c r="K41" s="129"/>
      <c r="L41" s="129"/>
      <c r="M41" s="129"/>
      <c r="N41" s="129"/>
      <c r="O41" s="129"/>
      <c r="P41" s="126"/>
      <c r="Q41" s="126"/>
      <c r="R41" s="115"/>
    </row>
    <row r="42" spans="1:18" ht="19.5" customHeight="1" x14ac:dyDescent="0.35">
      <c r="A42" s="62"/>
      <c r="B42" s="63"/>
      <c r="C42" s="84" t="s">
        <v>11</v>
      </c>
      <c r="D42" s="117"/>
      <c r="E42" s="119"/>
      <c r="F42" s="119"/>
      <c r="G42" s="130"/>
      <c r="H42" s="130"/>
      <c r="I42" s="130"/>
      <c r="J42" s="130"/>
      <c r="K42" s="130"/>
      <c r="L42" s="130"/>
      <c r="M42" s="130"/>
      <c r="N42" s="130"/>
      <c r="O42" s="130"/>
      <c r="P42" s="126"/>
      <c r="Q42" s="126"/>
      <c r="R42" s="115"/>
    </row>
    <row r="43" spans="1:18" ht="19.5" customHeight="1" x14ac:dyDescent="0.2">
      <c r="A43" s="88"/>
      <c r="B43" s="89" t="s">
        <v>116</v>
      </c>
      <c r="C43" s="131" t="str">
        <f ca="1">IFERROR(__xludf.DUMMYFUNCTION("unique(Despesas!A:A)"),"")</f>
        <v/>
      </c>
      <c r="D43" s="91">
        <v>36526</v>
      </c>
      <c r="E43" s="91">
        <v>36557</v>
      </c>
      <c r="F43" s="91">
        <v>36586</v>
      </c>
      <c r="G43" s="91">
        <v>36617</v>
      </c>
      <c r="H43" s="91">
        <v>36647</v>
      </c>
      <c r="I43" s="91">
        <v>36678</v>
      </c>
      <c r="J43" s="91">
        <v>36708</v>
      </c>
      <c r="K43" s="91">
        <v>36739</v>
      </c>
      <c r="L43" s="91">
        <v>36770</v>
      </c>
      <c r="M43" s="91">
        <v>36800</v>
      </c>
      <c r="N43" s="91">
        <v>36831</v>
      </c>
      <c r="O43" s="91">
        <v>36861</v>
      </c>
      <c r="P43" s="92" t="s">
        <v>12</v>
      </c>
      <c r="Q43" s="92" t="s">
        <v>13</v>
      </c>
      <c r="R43" s="93"/>
    </row>
    <row r="44" spans="1:18" ht="19.5" customHeight="1" x14ac:dyDescent="0.2">
      <c r="A44" s="62"/>
      <c r="B44" s="120">
        <v>3</v>
      </c>
      <c r="C44" s="132" t="str">
        <f ca="1">IFERROR(__xludf.DUMMYFUNCTION("""COMPUTED_VALUE"""),"Filhos")</f>
        <v>Filhos</v>
      </c>
      <c r="D44" s="133" t="e">
        <f t="shared" ref="D44:D80" ca="1" si="7">IF(NOT(ISBLANK(B44)), INDIRECT("Expenses!D"&amp;B44&amp;":Q"&amp;B44),"")</f>
        <v>#REF!</v>
      </c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4"/>
      <c r="Q44" s="134"/>
      <c r="R44" s="135"/>
    </row>
    <row r="45" spans="1:18" ht="19.5" customHeight="1" x14ac:dyDescent="0.2">
      <c r="A45" s="62"/>
      <c r="B45" s="120">
        <v>14</v>
      </c>
      <c r="C45" s="136" t="str">
        <f ca="1">IFERROR(__xludf.DUMMYFUNCTION("""COMPUTED_VALUE"""),"Débito")</f>
        <v>Débito</v>
      </c>
      <c r="D45" s="137" t="e">
        <f t="shared" ca="1" si="7"/>
        <v>#REF!</v>
      </c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8"/>
      <c r="Q45" s="138"/>
      <c r="R45" s="135"/>
    </row>
    <row r="46" spans="1:18" ht="19.5" customHeight="1" x14ac:dyDescent="0.2">
      <c r="A46" s="62"/>
      <c r="B46" s="120">
        <v>23</v>
      </c>
      <c r="C46" s="136" t="str">
        <f ca="1">IFERROR(__xludf.DUMMYFUNCTION("""COMPUTED_VALUE"""),"Educação")</f>
        <v>Educação</v>
      </c>
      <c r="D46" s="137" t="e">
        <f t="shared" ca="1" si="7"/>
        <v>#REF!</v>
      </c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8"/>
      <c r="Q46" s="138"/>
      <c r="R46" s="135"/>
    </row>
    <row r="47" spans="1:18" ht="19.5" customHeight="1" x14ac:dyDescent="0.2">
      <c r="A47" s="62"/>
      <c r="B47" s="120">
        <v>30</v>
      </c>
      <c r="C47" s="136" t="str">
        <f ca="1">IFERROR(__xludf.DUMMYFUNCTION("""COMPUTED_VALUE"""),"Entretenimento")</f>
        <v>Entretenimento</v>
      </c>
      <c r="D47" s="137" t="e">
        <f t="shared" ca="1" si="7"/>
        <v>#REF!</v>
      </c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8"/>
      <c r="Q47" s="138"/>
      <c r="R47" s="135"/>
    </row>
    <row r="48" spans="1:18" ht="19.5" customHeight="1" x14ac:dyDescent="0.2">
      <c r="A48" s="62"/>
      <c r="B48" s="120">
        <v>45</v>
      </c>
      <c r="C48" s="136" t="str">
        <f ca="1">IFERROR(__xludf.DUMMYFUNCTION("""COMPUTED_VALUE"""),"Despesas diárias")</f>
        <v>Despesas diárias</v>
      </c>
      <c r="D48" s="137" t="e">
        <f t="shared" ca="1" si="7"/>
        <v>#REF!</v>
      </c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8"/>
      <c r="Q48" s="138"/>
      <c r="R48" s="135"/>
    </row>
    <row r="49" spans="1:18" ht="19.5" customHeight="1" x14ac:dyDescent="0.2">
      <c r="A49" s="62"/>
      <c r="B49" s="120">
        <v>56</v>
      </c>
      <c r="C49" s="136" t="str">
        <f ca="1">IFERROR(__xludf.DUMMYFUNCTION("""COMPUTED_VALUE"""),"Presentes")</f>
        <v>Presentes</v>
      </c>
      <c r="D49" s="137" t="e">
        <f t="shared" ca="1" si="7"/>
        <v>#REF!</v>
      </c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8"/>
      <c r="Q49" s="138"/>
      <c r="R49" s="135"/>
    </row>
    <row r="50" spans="1:18" ht="19.5" customHeight="1" x14ac:dyDescent="0.2">
      <c r="A50" s="62"/>
      <c r="B50" s="120">
        <v>62</v>
      </c>
      <c r="C50" s="136" t="str">
        <f ca="1">IFERROR(__xludf.DUMMYFUNCTION("""COMPUTED_VALUE"""),"Saúde")</f>
        <v>Saúde</v>
      </c>
      <c r="D50" s="137" t="e">
        <f t="shared" ca="1" si="7"/>
        <v>#REF!</v>
      </c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8"/>
      <c r="Q50" s="138"/>
      <c r="R50" s="135"/>
    </row>
    <row r="51" spans="1:18" ht="19.5" customHeight="1" x14ac:dyDescent="0.2">
      <c r="A51" s="62"/>
      <c r="B51" s="120">
        <v>70</v>
      </c>
      <c r="C51" s="136" t="str">
        <f ca="1">IFERROR(__xludf.DUMMYFUNCTION("""COMPUTED_VALUE"""),"Casa")</f>
        <v>Casa</v>
      </c>
      <c r="D51" s="137" t="e">
        <f t="shared" ca="1" si="7"/>
        <v>#REF!</v>
      </c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8"/>
      <c r="Q51" s="138"/>
      <c r="R51" s="135"/>
    </row>
    <row r="52" spans="1:18" ht="19.5" customHeight="1" x14ac:dyDescent="0.2">
      <c r="A52" s="62"/>
      <c r="B52" s="120">
        <v>82</v>
      </c>
      <c r="C52" s="136" t="str">
        <f ca="1">IFERROR(__xludf.DUMMYFUNCTION("""COMPUTED_VALUE"""),"Seguro")</f>
        <v>Seguro</v>
      </c>
      <c r="D52" s="137" t="e">
        <f t="shared" ca="1" si="7"/>
        <v>#REF!</v>
      </c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8"/>
      <c r="Q52" s="138"/>
      <c r="R52" s="135"/>
    </row>
    <row r="53" spans="1:18" ht="19.5" customHeight="1" x14ac:dyDescent="0.2">
      <c r="A53" s="62"/>
      <c r="B53" s="120">
        <v>90</v>
      </c>
      <c r="C53" s="136" t="str">
        <f ca="1">IFERROR(__xludf.DUMMYFUNCTION("""COMPUTED_VALUE"""),"Animais de estimação")</f>
        <v>Animais de estimação</v>
      </c>
      <c r="D53" s="137" t="e">
        <f t="shared" ca="1" si="7"/>
        <v>#REF!</v>
      </c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8"/>
      <c r="Q53" s="138"/>
      <c r="R53" s="135"/>
    </row>
    <row r="54" spans="1:18" ht="19.5" customHeight="1" x14ac:dyDescent="0.2">
      <c r="A54" s="62"/>
      <c r="B54" s="120">
        <v>98</v>
      </c>
      <c r="C54" s="136" t="str">
        <f ca="1">IFERROR(__xludf.DUMMYFUNCTION("""COMPUTED_VALUE"""),"Tecnologia")</f>
        <v>Tecnologia</v>
      </c>
      <c r="D54" s="137" t="e">
        <f t="shared" ca="1" si="7"/>
        <v>#REF!</v>
      </c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8"/>
      <c r="Q54" s="138"/>
      <c r="R54" s="135"/>
    </row>
    <row r="55" spans="1:18" ht="19.5" customHeight="1" x14ac:dyDescent="0.2">
      <c r="A55" s="62"/>
      <c r="B55" s="120">
        <v>106</v>
      </c>
      <c r="C55" s="136" t="str">
        <f ca="1">IFERROR(__xludf.DUMMYFUNCTION("""COMPUTED_VALUE"""),"Transporte")</f>
        <v>Transporte</v>
      </c>
      <c r="D55" s="137" t="e">
        <f t="shared" ca="1" si="7"/>
        <v>#REF!</v>
      </c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8"/>
      <c r="Q55" s="138"/>
      <c r="R55" s="135"/>
    </row>
    <row r="56" spans="1:18" ht="19.5" customHeight="1" x14ac:dyDescent="0.2">
      <c r="A56" s="62"/>
      <c r="B56" s="120">
        <v>116</v>
      </c>
      <c r="C56" s="136" t="str">
        <f ca="1">IFERROR(__xludf.DUMMYFUNCTION("""COMPUTED_VALUE"""),"Viagens")</f>
        <v>Viagens</v>
      </c>
      <c r="D56" s="137" t="e">
        <f t="shared" ca="1" si="7"/>
        <v>#REF!</v>
      </c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8"/>
      <c r="Q56" s="138"/>
      <c r="R56" s="135"/>
    </row>
    <row r="57" spans="1:18" ht="19.5" customHeight="1" x14ac:dyDescent="0.2">
      <c r="A57" s="62"/>
      <c r="B57" s="120">
        <v>125</v>
      </c>
      <c r="C57" s="139" t="str">
        <f ca="1">IFERROR(__xludf.DUMMYFUNCTION("""COMPUTED_VALUE"""),"Serviços de utilidade pública")</f>
        <v>Serviços de utilidade pública</v>
      </c>
      <c r="D57" s="137" t="e">
        <f t="shared" ca="1" si="7"/>
        <v>#REF!</v>
      </c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8"/>
      <c r="Q57" s="138"/>
      <c r="R57" s="135"/>
    </row>
    <row r="58" spans="1:18" ht="19.5" customHeight="1" x14ac:dyDescent="0.2">
      <c r="A58" s="62"/>
      <c r="B58" s="120">
        <v>136</v>
      </c>
      <c r="C58" s="136" t="str">
        <f ca="1">IFERROR(__xludf.DUMMYFUNCTION("""COMPUTED_VALUE"""),"Outros")</f>
        <v>Outros</v>
      </c>
      <c r="D58" s="137" t="e">
        <f t="shared" ca="1" si="7"/>
        <v>#REF!</v>
      </c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8"/>
      <c r="Q58" s="138"/>
      <c r="R58" s="135"/>
    </row>
    <row r="59" spans="1:18" ht="19.5" customHeight="1" x14ac:dyDescent="0.2">
      <c r="A59" s="62"/>
      <c r="B59" s="120"/>
      <c r="C59" s="140"/>
      <c r="D59" s="141" t="str">
        <f t="shared" ca="1" si="7"/>
        <v/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13"/>
      <c r="Q59" s="113"/>
      <c r="R59" s="142"/>
    </row>
    <row r="60" spans="1:18" ht="19.5" customHeight="1" x14ac:dyDescent="0.2">
      <c r="A60" s="62"/>
      <c r="B60" s="63"/>
      <c r="C60" s="68"/>
      <c r="D60" s="122" t="str">
        <f t="shared" ca="1" si="7"/>
        <v/>
      </c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4"/>
      <c r="Q60" s="144"/>
      <c r="R60" s="145"/>
    </row>
    <row r="61" spans="1:18" ht="19.5" customHeight="1" x14ac:dyDescent="0.35">
      <c r="A61" s="62"/>
      <c r="B61" s="63"/>
      <c r="C61" s="15"/>
      <c r="D61" s="125" t="str">
        <f t="shared" ca="1" si="7"/>
        <v/>
      </c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7"/>
      <c r="Q61" s="147"/>
      <c r="R61" s="68"/>
    </row>
    <row r="62" spans="1:18" ht="19.5" customHeight="1" x14ac:dyDescent="0.35">
      <c r="A62" s="62"/>
      <c r="B62" s="63"/>
      <c r="C62" s="15"/>
      <c r="D62" s="125" t="str">
        <f t="shared" ca="1" si="7"/>
        <v/>
      </c>
      <c r="E62" s="148"/>
      <c r="F62" s="149"/>
      <c r="G62" s="149"/>
      <c r="H62" s="150"/>
      <c r="I62" s="149"/>
      <c r="J62" s="149"/>
      <c r="K62" s="149"/>
      <c r="L62" s="149"/>
      <c r="M62" s="149"/>
      <c r="N62" s="149"/>
      <c r="O62" s="149"/>
      <c r="P62" s="151"/>
      <c r="Q62" s="151"/>
      <c r="R62" s="68"/>
    </row>
    <row r="63" spans="1:18" ht="19.5" customHeight="1" x14ac:dyDescent="0.35">
      <c r="A63" s="62"/>
      <c r="B63" s="63"/>
      <c r="C63" s="15"/>
      <c r="D63" s="125" t="str">
        <f t="shared" ca="1" si="7"/>
        <v/>
      </c>
      <c r="E63" s="148"/>
      <c r="F63" s="149"/>
      <c r="G63" s="149"/>
      <c r="H63" s="150"/>
      <c r="I63" s="149"/>
      <c r="J63" s="149"/>
      <c r="K63" s="149"/>
      <c r="L63" s="149"/>
      <c r="M63" s="149"/>
      <c r="N63" s="149"/>
      <c r="O63" s="149"/>
      <c r="P63" s="151"/>
      <c r="Q63" s="151"/>
      <c r="R63" s="68"/>
    </row>
    <row r="64" spans="1:18" ht="19.5" customHeight="1" x14ac:dyDescent="0.35">
      <c r="A64" s="62"/>
      <c r="B64" s="63"/>
      <c r="C64" s="15"/>
      <c r="D64" s="125" t="str">
        <f t="shared" ca="1" si="7"/>
        <v/>
      </c>
      <c r="E64" s="148"/>
      <c r="F64" s="149"/>
      <c r="G64" s="149"/>
      <c r="H64" s="150"/>
      <c r="I64" s="149"/>
      <c r="J64" s="149"/>
      <c r="K64" s="149"/>
      <c r="L64" s="149"/>
      <c r="M64" s="149"/>
      <c r="N64" s="149"/>
      <c r="O64" s="149"/>
      <c r="P64" s="151"/>
      <c r="Q64" s="151"/>
      <c r="R64" s="68"/>
    </row>
    <row r="65" spans="1:18" ht="19.5" customHeight="1" x14ac:dyDescent="0.35">
      <c r="A65" s="62"/>
      <c r="B65" s="63"/>
      <c r="C65" s="15"/>
      <c r="D65" s="125" t="str">
        <f t="shared" ca="1" si="7"/>
        <v/>
      </c>
      <c r="E65" s="148"/>
      <c r="F65" s="149"/>
      <c r="G65" s="149"/>
      <c r="H65" s="150"/>
      <c r="I65" s="149"/>
      <c r="J65" s="149"/>
      <c r="K65" s="149"/>
      <c r="L65" s="149"/>
      <c r="M65" s="149"/>
      <c r="N65" s="149"/>
      <c r="O65" s="149"/>
      <c r="P65" s="151"/>
      <c r="Q65" s="151"/>
      <c r="R65" s="68"/>
    </row>
    <row r="66" spans="1:18" ht="19.5" customHeight="1" x14ac:dyDescent="0.2">
      <c r="A66" s="62"/>
      <c r="B66" s="63"/>
      <c r="C66" s="68"/>
      <c r="D66" s="125" t="str">
        <f t="shared" ca="1" si="7"/>
        <v/>
      </c>
      <c r="E66" s="149"/>
      <c r="F66" s="149"/>
      <c r="G66" s="149"/>
      <c r="H66" s="150"/>
      <c r="I66" s="149"/>
      <c r="J66" s="149"/>
      <c r="K66" s="149"/>
      <c r="L66" s="149"/>
      <c r="M66" s="149"/>
      <c r="N66" s="149"/>
      <c r="O66" s="149"/>
      <c r="P66" s="151"/>
      <c r="Q66" s="151"/>
      <c r="R66" s="68"/>
    </row>
    <row r="67" spans="1:18" ht="19.5" customHeight="1" x14ac:dyDescent="0.2">
      <c r="A67" s="62"/>
      <c r="B67" s="63"/>
      <c r="C67" s="68"/>
      <c r="D67" s="125" t="str">
        <f t="shared" ca="1" si="7"/>
        <v/>
      </c>
      <c r="E67" s="149"/>
      <c r="F67" s="149"/>
      <c r="G67" s="149"/>
      <c r="H67" s="150"/>
      <c r="I67" s="149"/>
      <c r="J67" s="149"/>
      <c r="K67" s="149"/>
      <c r="L67" s="149"/>
      <c r="M67" s="149"/>
      <c r="N67" s="149"/>
      <c r="O67" s="149"/>
      <c r="P67" s="151"/>
      <c r="Q67" s="151"/>
      <c r="R67" s="68"/>
    </row>
    <row r="68" spans="1:18" ht="19.5" customHeight="1" x14ac:dyDescent="0.2">
      <c r="A68" s="62"/>
      <c r="B68" s="63"/>
      <c r="C68" s="68"/>
      <c r="D68" s="125" t="str">
        <f t="shared" ca="1" si="7"/>
        <v/>
      </c>
      <c r="E68" s="149"/>
      <c r="F68" s="149"/>
      <c r="G68" s="149"/>
      <c r="H68" s="150"/>
      <c r="I68" s="149"/>
      <c r="J68" s="149"/>
      <c r="K68" s="149"/>
      <c r="L68" s="149"/>
      <c r="M68" s="149"/>
      <c r="N68" s="149"/>
      <c r="O68" s="149"/>
      <c r="P68" s="151"/>
      <c r="Q68" s="151"/>
      <c r="R68" s="68"/>
    </row>
    <row r="69" spans="1:18" ht="19.5" customHeight="1" x14ac:dyDescent="0.2">
      <c r="A69" s="62"/>
      <c r="B69" s="63"/>
      <c r="C69" s="68"/>
      <c r="D69" s="125" t="str">
        <f t="shared" ca="1" si="7"/>
        <v/>
      </c>
      <c r="E69" s="149"/>
      <c r="F69" s="149"/>
      <c r="G69" s="149"/>
      <c r="H69" s="150"/>
      <c r="I69" s="149"/>
      <c r="J69" s="149"/>
      <c r="K69" s="149"/>
      <c r="L69" s="149"/>
      <c r="M69" s="149"/>
      <c r="N69" s="149"/>
      <c r="O69" s="149"/>
      <c r="P69" s="151"/>
      <c r="Q69" s="151"/>
      <c r="R69" s="68"/>
    </row>
    <row r="70" spans="1:18" ht="19.5" customHeight="1" x14ac:dyDescent="0.2">
      <c r="A70" s="62"/>
      <c r="B70" s="63"/>
      <c r="C70" s="68"/>
      <c r="D70" s="125" t="str">
        <f t="shared" ca="1" si="7"/>
        <v/>
      </c>
      <c r="E70" s="149"/>
      <c r="F70" s="149"/>
      <c r="G70" s="149"/>
      <c r="H70" s="150"/>
      <c r="I70" s="149"/>
      <c r="J70" s="149"/>
      <c r="K70" s="149"/>
      <c r="L70" s="149"/>
      <c r="M70" s="149"/>
      <c r="N70" s="149"/>
      <c r="O70" s="149"/>
      <c r="P70" s="151"/>
      <c r="Q70" s="151"/>
      <c r="R70" s="68"/>
    </row>
    <row r="71" spans="1:18" ht="19.5" customHeight="1" x14ac:dyDescent="0.2">
      <c r="A71" s="62"/>
      <c r="B71" s="63"/>
      <c r="C71" s="68"/>
      <c r="D71" s="125" t="str">
        <f t="shared" ca="1" si="7"/>
        <v/>
      </c>
      <c r="E71" s="149"/>
      <c r="F71" s="149"/>
      <c r="G71" s="149"/>
      <c r="H71" s="150"/>
      <c r="I71" s="149"/>
      <c r="J71" s="149"/>
      <c r="K71" s="149"/>
      <c r="L71" s="149"/>
      <c r="M71" s="149"/>
      <c r="N71" s="149"/>
      <c r="O71" s="149"/>
      <c r="P71" s="151"/>
      <c r="Q71" s="151"/>
      <c r="R71" s="68"/>
    </row>
    <row r="72" spans="1:18" ht="19.5" customHeight="1" x14ac:dyDescent="0.2">
      <c r="A72" s="62"/>
      <c r="B72" s="63"/>
      <c r="C72" s="68"/>
      <c r="D72" s="125" t="str">
        <f t="shared" ca="1" si="7"/>
        <v/>
      </c>
      <c r="E72" s="149"/>
      <c r="F72" s="149"/>
      <c r="G72" s="149"/>
      <c r="H72" s="150"/>
      <c r="I72" s="149"/>
      <c r="J72" s="149"/>
      <c r="K72" s="149"/>
      <c r="L72" s="149"/>
      <c r="M72" s="149"/>
      <c r="N72" s="149"/>
      <c r="O72" s="149"/>
      <c r="P72" s="151"/>
      <c r="Q72" s="151"/>
      <c r="R72" s="68"/>
    </row>
    <row r="73" spans="1:18" ht="19.5" customHeight="1" x14ac:dyDescent="0.2">
      <c r="A73" s="62"/>
      <c r="B73" s="63"/>
      <c r="C73" s="68"/>
      <c r="D73" s="125" t="str">
        <f t="shared" ca="1" si="7"/>
        <v/>
      </c>
      <c r="E73" s="149"/>
      <c r="F73" s="149"/>
      <c r="G73" s="149"/>
      <c r="H73" s="150"/>
      <c r="I73" s="149"/>
      <c r="J73" s="149"/>
      <c r="K73" s="149"/>
      <c r="L73" s="149"/>
      <c r="M73" s="149"/>
      <c r="N73" s="149"/>
      <c r="O73" s="149"/>
      <c r="P73" s="151"/>
      <c r="Q73" s="151"/>
      <c r="R73" s="68"/>
    </row>
    <row r="74" spans="1:18" ht="19.5" customHeight="1" x14ac:dyDescent="0.2">
      <c r="A74" s="62"/>
      <c r="B74" s="63"/>
      <c r="C74" s="68"/>
      <c r="D74" s="125" t="str">
        <f t="shared" ca="1" si="7"/>
        <v/>
      </c>
      <c r="E74" s="149"/>
      <c r="F74" s="149"/>
      <c r="G74" s="149"/>
      <c r="H74" s="150"/>
      <c r="I74" s="149"/>
      <c r="J74" s="149"/>
      <c r="K74" s="149"/>
      <c r="L74" s="149"/>
      <c r="M74" s="149"/>
      <c r="N74" s="149"/>
      <c r="O74" s="149"/>
      <c r="P74" s="151"/>
      <c r="Q74" s="151"/>
      <c r="R74" s="68"/>
    </row>
    <row r="75" spans="1:18" ht="19.5" customHeight="1" x14ac:dyDescent="0.2">
      <c r="A75" s="62"/>
      <c r="B75" s="63"/>
      <c r="C75" s="68"/>
      <c r="D75" s="125" t="str">
        <f t="shared" ca="1" si="7"/>
        <v/>
      </c>
      <c r="E75" s="149"/>
      <c r="F75" s="149"/>
      <c r="G75" s="149"/>
      <c r="H75" s="150"/>
      <c r="I75" s="149"/>
      <c r="J75" s="149"/>
      <c r="K75" s="149"/>
      <c r="L75" s="149"/>
      <c r="M75" s="149"/>
      <c r="N75" s="149"/>
      <c r="O75" s="149"/>
      <c r="P75" s="151"/>
      <c r="Q75" s="151"/>
      <c r="R75" s="68"/>
    </row>
    <row r="76" spans="1:18" ht="19.5" customHeight="1" x14ac:dyDescent="0.2">
      <c r="A76" s="62"/>
      <c r="B76" s="63"/>
      <c r="C76" s="68"/>
      <c r="D76" s="125" t="str">
        <f t="shared" ca="1" si="7"/>
        <v/>
      </c>
      <c r="E76" s="149"/>
      <c r="F76" s="149"/>
      <c r="G76" s="149"/>
      <c r="H76" s="150"/>
      <c r="I76" s="149"/>
      <c r="J76" s="149"/>
      <c r="K76" s="149"/>
      <c r="L76" s="149"/>
      <c r="M76" s="149"/>
      <c r="N76" s="149"/>
      <c r="O76" s="149"/>
      <c r="P76" s="151"/>
      <c r="Q76" s="151"/>
      <c r="R76" s="68"/>
    </row>
    <row r="77" spans="1:18" ht="19.5" customHeight="1" x14ac:dyDescent="0.2">
      <c r="A77" s="62"/>
      <c r="B77" s="63"/>
      <c r="C77" s="68"/>
      <c r="D77" s="125" t="str">
        <f t="shared" ca="1" si="7"/>
        <v/>
      </c>
      <c r="E77" s="149"/>
      <c r="F77" s="149"/>
      <c r="G77" s="149"/>
      <c r="H77" s="150"/>
      <c r="I77" s="149"/>
      <c r="J77" s="149"/>
      <c r="K77" s="149"/>
      <c r="L77" s="149"/>
      <c r="M77" s="149"/>
      <c r="N77" s="149"/>
      <c r="O77" s="149"/>
      <c r="P77" s="151"/>
      <c r="Q77" s="151"/>
      <c r="R77" s="68"/>
    </row>
    <row r="78" spans="1:18" ht="19.5" customHeight="1" x14ac:dyDescent="0.2">
      <c r="A78" s="62"/>
      <c r="B78" s="63"/>
      <c r="C78" s="68"/>
      <c r="D78" s="125" t="str">
        <f t="shared" ca="1" si="7"/>
        <v/>
      </c>
      <c r="E78" s="149"/>
      <c r="F78" s="149"/>
      <c r="G78" s="149"/>
      <c r="H78" s="150"/>
      <c r="I78" s="149"/>
      <c r="J78" s="149"/>
      <c r="K78" s="149"/>
      <c r="L78" s="149"/>
      <c r="M78" s="149"/>
      <c r="N78" s="149"/>
      <c r="O78" s="149"/>
      <c r="P78" s="151"/>
      <c r="Q78" s="151"/>
      <c r="R78" s="68"/>
    </row>
    <row r="79" spans="1:18" ht="19.5" customHeight="1" x14ac:dyDescent="0.2">
      <c r="A79" s="62"/>
      <c r="B79" s="63"/>
      <c r="C79" s="68"/>
      <c r="D79" s="125" t="str">
        <f t="shared" ca="1" si="7"/>
        <v/>
      </c>
      <c r="E79" s="149"/>
      <c r="F79" s="149"/>
      <c r="G79" s="149"/>
      <c r="H79" s="150"/>
      <c r="I79" s="149"/>
      <c r="J79" s="149"/>
      <c r="K79" s="149"/>
      <c r="L79" s="149"/>
      <c r="M79" s="149"/>
      <c r="N79" s="149"/>
      <c r="O79" s="149"/>
      <c r="P79" s="151"/>
      <c r="Q79" s="151"/>
      <c r="R79" s="68"/>
    </row>
    <row r="80" spans="1:18" ht="19.5" customHeight="1" x14ac:dyDescent="0.2">
      <c r="A80" s="62"/>
      <c r="B80" s="63"/>
      <c r="C80" s="68"/>
      <c r="D80" s="125" t="str">
        <f t="shared" ca="1" si="7"/>
        <v/>
      </c>
      <c r="E80" s="149"/>
      <c r="F80" s="149"/>
      <c r="G80" s="149"/>
      <c r="H80" s="150"/>
      <c r="I80" s="149"/>
      <c r="J80" s="149"/>
      <c r="K80" s="149"/>
      <c r="L80" s="149"/>
      <c r="M80" s="149"/>
      <c r="N80" s="149"/>
      <c r="O80" s="149"/>
      <c r="P80" s="151"/>
      <c r="Q80" s="151"/>
      <c r="R80" s="68"/>
    </row>
  </sheetData>
  <mergeCells count="1">
    <mergeCell ref="K4:M4"/>
  </mergeCells>
  <conditionalFormatting sqref="D25:O26">
    <cfRule type="cellIs" dxfId="0" priority="1" operator="lessThan">
      <formula>0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Configuração</vt:lpstr>
      <vt:lpstr>Despesas</vt:lpstr>
      <vt:lpstr>Renda</vt:lpstr>
      <vt:lpstr>Resumo</vt:lpstr>
      <vt:lpstr>StartingBalance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Dias</dc:creator>
  <cp:lastModifiedBy>Camila Dias</cp:lastModifiedBy>
  <dcterms:modified xsi:type="dcterms:W3CDTF">2024-07-02T16:24:33Z</dcterms:modified>
</cp:coreProperties>
</file>